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hidePivotFieldList="1" autoCompressPictures="0"/>
  <mc:AlternateContent xmlns:mc="http://schemas.openxmlformats.org/markup-compatibility/2006">
    <mc:Choice Requires="x15">
      <x15ac:absPath xmlns:x15ac="http://schemas.microsoft.com/office/spreadsheetml/2010/11/ac" url="G:\PlanOr\Capítulo 1\Portal transparencia\2018\"/>
    </mc:Choice>
  </mc:AlternateContent>
  <xr:revisionPtr revIDLastSave="0" documentId="13_ncr:1_{BD73A48F-5D5B-4C7C-87C8-E96EAED32D78}" xr6:coauthVersionLast="44" xr6:coauthVersionMax="44" xr10:uidLastSave="{00000000-0000-0000-0000-000000000000}"/>
  <bookViews>
    <workbookView xWindow="-120" yWindow="-120" windowWidth="20730" windowHeight="11160" tabRatio="907" activeTab="1" xr2:uid="{00000000-000D-0000-FFFF-FFFF00000000}"/>
  </bookViews>
  <sheets>
    <sheet name="Retribuciones PDI UNED" sheetId="1" r:id="rId1"/>
    <sheet name="Gráficos Retribuciones PDI UNED" sheetId="2" r:id="rId2"/>
  </sheets>
  <definedNames>
    <definedName name="_xlnm._FilterDatabase" localSheetId="1" hidden="1">'Gráficos Retribuciones PDI UNED'!$N$6:$O$6</definedName>
    <definedName name="_xlnm._FilterDatabase" localSheetId="0" hidden="1">'Retribuciones PDI UNED'!#REF!</definedName>
    <definedName name="_xlnm.Print_Area" localSheetId="1">'Gráficos Retribuciones PDI UNED'!$A$1:$P$77</definedName>
    <definedName name="_xlnm.Print_Area" localSheetId="0">'Retribuciones PDI UNED'!$A$1:$N$41</definedName>
    <definedName name="_xlnm.Print_Titles" localSheetId="1">'Gráficos Retribuciones PDI UNED'!$1:$3</definedName>
    <definedName name="_xlnm.Print_Titles" localSheetId="0">'Retribuciones PDI UNED'!$1:$3</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24" i="1" l="1"/>
  <c r="H21" i="1" l="1"/>
  <c r="C24" i="1" l="1"/>
  <c r="B11" i="1"/>
  <c r="B16" i="1"/>
  <c r="C11" i="1"/>
  <c r="C16" i="1"/>
  <c r="D11" i="1"/>
  <c r="D16" i="1"/>
  <c r="D24" i="1"/>
  <c r="F24" i="1"/>
  <c r="F16" i="1"/>
  <c r="F11" i="1"/>
  <c r="H23" i="1"/>
  <c r="O18" i="2" s="1"/>
  <c r="H22" i="1"/>
  <c r="O17" i="2" s="1"/>
  <c r="O15" i="2"/>
  <c r="H19" i="1"/>
  <c r="O14" i="2" s="1"/>
  <c r="H20" i="1"/>
  <c r="O16" i="2" s="1"/>
  <c r="H15" i="1"/>
  <c r="O13" i="2" s="1"/>
  <c r="H10" i="1"/>
  <c r="O12" i="2" s="1"/>
  <c r="H14" i="1"/>
  <c r="O11" i="2" s="1"/>
  <c r="H8" i="1"/>
  <c r="O9" i="2" s="1"/>
  <c r="H9" i="1"/>
  <c r="O10" i="2" s="1"/>
  <c r="H7" i="1"/>
  <c r="O8" i="2" s="1"/>
  <c r="O7" i="2"/>
  <c r="H6" i="1"/>
  <c r="F27" i="1" l="1"/>
  <c r="D27" i="1"/>
  <c r="B27" i="1"/>
  <c r="C27" i="1"/>
  <c r="G22" i="1" l="1"/>
  <c r="G21" i="1"/>
  <c r="G19" i="1"/>
  <c r="G16" i="1"/>
  <c r="G15" i="1"/>
  <c r="G20" i="1"/>
  <c r="G8" i="1"/>
  <c r="G9" i="1"/>
  <c r="G23" i="1"/>
  <c r="G27" i="1"/>
  <c r="G6" i="1"/>
  <c r="G7" i="1"/>
  <c r="G10" i="1"/>
  <c r="G24" i="1"/>
  <c r="G14" i="1"/>
</calcChain>
</file>

<file path=xl/sharedStrings.xml><?xml version="1.0" encoding="utf-8"?>
<sst xmlns="http://schemas.openxmlformats.org/spreadsheetml/2006/main" count="82" uniqueCount="47">
  <si>
    <t>Personal Docente e Investigador Funcionario</t>
  </si>
  <si>
    <t>Categoría</t>
  </si>
  <si>
    <t>(B) Antigüedad</t>
  </si>
  <si>
    <t>Porcentaje</t>
  </si>
  <si>
    <t>Rector</t>
  </si>
  <si>
    <t>Catedrático de Universidad</t>
  </si>
  <si>
    <t>Profesor Titular de Universidad</t>
  </si>
  <si>
    <t>Personal Docente e Investigador Laboral Fijo</t>
  </si>
  <si>
    <t>Profesor Contratado Doctor</t>
  </si>
  <si>
    <t>Profesor Colaborador</t>
  </si>
  <si>
    <t>Personal Docente e Investigador Laboral Temporal</t>
  </si>
  <si>
    <t>Profesor Ayudante Doctor</t>
  </si>
  <si>
    <t>Personal Investigador</t>
  </si>
  <si>
    <t xml:space="preserve">Número </t>
  </si>
  <si>
    <t>TOTAL PDI UNED</t>
  </si>
  <si>
    <t>Importes ya incluidos</t>
  </si>
  <si>
    <t>Perceptores</t>
  </si>
  <si>
    <t>Complemento por desempeño de Cargo Académico</t>
  </si>
  <si>
    <t>Gratificaciones por salidas a examinar</t>
  </si>
  <si>
    <t>Complemento Económico de la UNED por méritos docentes, de investigación y de gestión</t>
  </si>
  <si>
    <t>Promedio de las retribuciones anuales del PDI</t>
  </si>
  <si>
    <t>La reutilización de la información contenida en este documento no está sujeta a condiciones específicas, tal y como establece la modalidad general básica para la puesta a disposición de documentos reutilizables prevista en el párrafo a) del apartado 2 del artículo 4 de la Ley 37/2007, de 16 de noviembre, sobre reutilización de la información del sector público. De este modo se aplican únicamente las condiciones generales establecidas en el artículo 7 del RD 1495/2011, de 24 de octubre, que desarrolla la Ley 37/2007.</t>
  </si>
  <si>
    <t>Ley 19/2013, de 9 de diciembre, de transparencia, acceso a la información pública y buen gobierno</t>
  </si>
  <si>
    <t>Ley 37/2007, de 16 de noviembre, sobre reutilización de la información del sector público</t>
  </si>
  <si>
    <t>Real Decreto 1495/2011, de 24 de octubre, de desarrollo de la Ley 37/2007</t>
  </si>
  <si>
    <t xml:space="preserve">Empleados en promedio anual </t>
  </si>
  <si>
    <t>Profesor Emérito (1)</t>
  </si>
  <si>
    <t>Profesor Asociado (1)</t>
  </si>
  <si>
    <t>(1) Tiempo parcial</t>
  </si>
  <si>
    <t>Promedio Retribuciones anuales</t>
  </si>
  <si>
    <t>Ayudante</t>
  </si>
  <si>
    <t>Número de gratificaciones totales abonadas, un empleado puede obtener más de una gratificación</t>
  </si>
  <si>
    <t xml:space="preserve">Fuente: UNED </t>
  </si>
  <si>
    <t>Catedrático de Esc. Universitaria</t>
  </si>
  <si>
    <t>Profesor Titular de Esc. Universitaria</t>
  </si>
  <si>
    <t>(C) Ayudas Sociales, al Transporte y al Estudio</t>
  </si>
  <si>
    <t>(D) Número</t>
  </si>
  <si>
    <t>Promedio Retribuciones anuales (A) / (D)</t>
  </si>
  <si>
    <t>(A) Retribuciones Brutas sin Antigüedad ni Ayudas</t>
  </si>
  <si>
    <r>
      <t xml:space="preserve">Profesor Emérito </t>
    </r>
    <r>
      <rPr>
        <vertAlign val="superscript"/>
        <sz val="12"/>
        <color theme="1"/>
        <rFont val="Arial"/>
        <family val="2"/>
      </rPr>
      <t>(1)</t>
    </r>
  </si>
  <si>
    <r>
      <t xml:space="preserve">Profesor Asociado </t>
    </r>
    <r>
      <rPr>
        <vertAlign val="superscript"/>
        <sz val="12"/>
        <color theme="1"/>
        <rFont val="Arial"/>
        <family val="2"/>
      </rPr>
      <t>(1)</t>
    </r>
  </si>
  <si>
    <r>
      <rPr>
        <vertAlign val="superscript"/>
        <sz val="10"/>
        <color theme="1"/>
        <rFont val="Arial"/>
        <family val="2"/>
      </rPr>
      <t xml:space="preserve">(1) </t>
    </r>
    <r>
      <rPr>
        <sz val="10"/>
        <color theme="1"/>
        <rFont val="Arial"/>
        <family val="2"/>
      </rPr>
      <t>Profesorado con dedicación a tiempo parcial</t>
    </r>
  </si>
  <si>
    <t>Importes no incluidos</t>
  </si>
  <si>
    <t>Incentivación a la jubilación del PDI funcionario</t>
  </si>
  <si>
    <t>Fecha de realización y actualización: enero/2020</t>
  </si>
  <si>
    <t>RETRIBUCIONES Y EMPLEADOS PERTENECIENTES AL PERSONAL DOCENTE E INVESTIGADOR (PDI) - EJERCICIO 2018</t>
  </si>
  <si>
    <t>Retribuciones ejercicio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</si>
</sst>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
  </numFmts>
  <fonts count="22"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8"/>
      <name val="Calibri"/>
      <family val="2"/>
      <scheme val="minor"/>
    </font>
    <font>
      <u/>
      <sz val="11"/>
      <color theme="11"/>
      <name val="Calibri"/>
      <family val="2"/>
      <scheme val="minor"/>
    </font>
    <font>
      <b/>
      <sz val="18"/>
      <color theme="1"/>
      <name val="Arial"/>
      <family val="2"/>
    </font>
    <font>
      <sz val="11"/>
      <color theme="1"/>
      <name val="Arial"/>
      <family val="2"/>
    </font>
    <font>
      <sz val="12"/>
      <color theme="1"/>
      <name val="Arial"/>
      <family val="2"/>
    </font>
    <font>
      <b/>
      <sz val="16"/>
      <color theme="1"/>
      <name val="Arial"/>
      <family val="2"/>
    </font>
    <font>
      <b/>
      <sz val="14"/>
      <color theme="1"/>
      <name val="Arial"/>
      <family val="2"/>
    </font>
    <font>
      <b/>
      <sz val="12"/>
      <color theme="0"/>
      <name val="Arial"/>
      <family val="2"/>
    </font>
    <font>
      <b/>
      <sz val="12"/>
      <color theme="1"/>
      <name val="Arial"/>
      <family val="2"/>
    </font>
    <font>
      <b/>
      <sz val="12"/>
      <name val="Arial"/>
      <family val="2"/>
    </font>
    <font>
      <vertAlign val="superscript"/>
      <sz val="12"/>
      <color theme="1"/>
      <name val="Arial"/>
      <family val="2"/>
    </font>
    <font>
      <sz val="10"/>
      <color theme="1"/>
      <name val="Arial"/>
      <family val="2"/>
    </font>
    <font>
      <vertAlign val="superscript"/>
      <sz val="10"/>
      <color theme="1"/>
      <name val="Arial"/>
      <family val="2"/>
    </font>
    <font>
      <u/>
      <sz val="10"/>
      <color theme="10"/>
      <name val="Arial"/>
      <family val="2"/>
    </font>
    <font>
      <sz val="12"/>
      <name val="Arial"/>
      <family val="2"/>
    </font>
    <font>
      <sz val="11"/>
      <name val="Arial"/>
      <family val="2"/>
    </font>
    <font>
      <sz val="12"/>
      <color theme="0"/>
      <name val="Arial"/>
      <family val="2"/>
    </font>
    <font>
      <sz val="9"/>
      <color theme="0"/>
      <name val="Arial"/>
      <family val="2"/>
    </font>
  </fonts>
  <fills count="3">
    <fill>
      <patternFill patternType="none"/>
    </fill>
    <fill>
      <patternFill patternType="gray125"/>
    </fill>
    <fill>
      <patternFill patternType="solid">
        <fgColor rgb="FF003300"/>
        <bgColor indexed="64"/>
      </patternFill>
    </fill>
  </fills>
  <borders count="31">
    <border>
      <left/>
      <right/>
      <top/>
      <bottom/>
      <diagonal/>
    </border>
    <border>
      <left/>
      <right style="thick">
        <color theme="0"/>
      </right>
      <top/>
      <bottom/>
      <diagonal/>
    </border>
    <border>
      <left style="thick">
        <color theme="0"/>
      </left>
      <right/>
      <top/>
      <bottom/>
      <diagonal/>
    </border>
    <border>
      <left style="thin">
        <color theme="0" tint="-0.34998626667073579"/>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thin">
        <color theme="0" tint="-0.499984740745262"/>
      </top>
      <bottom style="thin">
        <color theme="0" tint="-0.499984740745262"/>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34998626667073579"/>
      </left>
      <right style="thin">
        <color theme="0" tint="-0.499984740745262"/>
      </right>
      <top/>
      <bottom style="thin">
        <color theme="0" tint="-0.34998626667073579"/>
      </bottom>
      <diagonal/>
    </border>
    <border>
      <left style="thin">
        <color theme="0" tint="-0.34998626667073579"/>
      </left>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499984740745262"/>
      </right>
      <top style="thin">
        <color theme="0" tint="-0.499984740745262"/>
      </top>
      <bottom style="thin">
        <color theme="0" tint="-0.499984740745262"/>
      </bottom>
      <diagonal/>
    </border>
    <border>
      <left style="thick">
        <color theme="0"/>
      </left>
      <right style="thick">
        <color theme="0"/>
      </right>
      <top/>
      <bottom/>
      <diagonal/>
    </border>
    <border>
      <left/>
      <right style="thick">
        <color theme="0"/>
      </right>
      <top/>
      <bottom style="thick">
        <color theme="0"/>
      </bottom>
      <diagonal/>
    </border>
    <border>
      <left/>
      <right style="thick">
        <color theme="0"/>
      </right>
      <top style="thick">
        <color theme="0"/>
      </top>
      <bottom style="thick">
        <color theme="0"/>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right/>
      <top style="thin">
        <color rgb="FF003300"/>
      </top>
      <bottom/>
      <diagonal/>
    </border>
  </borders>
  <cellStyleXfs count="15">
    <xf numFmtId="0" fontId="0" fillId="0" borderId="0"/>
    <xf numFmtId="9" fontId="1" fillId="0" borderId="0" applyFont="0" applyFill="0" applyBorder="0" applyAlignment="0" applyProtection="0"/>
    <xf numFmtId="0" fontId="2" fillId="0" borderId="0" applyNumberForma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96">
    <xf numFmtId="0" fontId="0" fillId="0" borderId="0" xfId="0"/>
    <xf numFmtId="0" fontId="6" fillId="0" borderId="0" xfId="0" applyFont="1" applyBorder="1" applyAlignment="1">
      <alignment horizontal="lef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1" fontId="11" fillId="2" borderId="1" xfId="0" applyNumberFormat="1" applyFont="1" applyFill="1" applyBorder="1" applyAlignment="1">
      <alignment horizontal="center" vertical="center" wrapText="1"/>
    </xf>
    <xf numFmtId="0" fontId="11" fillId="2" borderId="2" xfId="0" applyFont="1" applyFill="1" applyBorder="1" applyAlignment="1">
      <alignment vertical="center" wrapText="1"/>
    </xf>
    <xf numFmtId="165" fontId="8" fillId="0" borderId="0" xfId="0" applyNumberFormat="1" applyFont="1" applyAlignment="1">
      <alignment horizontal="right" vertical="center"/>
    </xf>
    <xf numFmtId="0" fontId="12" fillId="0" borderId="0"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8" fillId="0" borderId="6" xfId="0" applyFont="1" applyBorder="1" applyAlignment="1">
      <alignment horizontal="right" vertical="center" wrapText="1"/>
    </xf>
    <xf numFmtId="3" fontId="12" fillId="0" borderId="7" xfId="0" applyNumberFormat="1" applyFont="1" applyBorder="1" applyAlignment="1">
      <alignment horizontal="center" vertical="center"/>
    </xf>
    <xf numFmtId="4" fontId="8" fillId="0" borderId="0" xfId="0" applyNumberFormat="1" applyFont="1" applyAlignment="1">
      <alignment vertical="center"/>
    </xf>
    <xf numFmtId="4" fontId="8" fillId="0" borderId="0" xfId="0" applyNumberFormat="1" applyFont="1" applyAlignment="1">
      <alignment horizontal="right" vertical="center"/>
    </xf>
    <xf numFmtId="0" fontId="8" fillId="0" borderId="0" xfId="0" applyFont="1" applyAlignment="1">
      <alignment horizontal="right" vertical="center"/>
    </xf>
    <xf numFmtId="0" fontId="8" fillId="0" borderId="0" xfId="0" applyFont="1" applyBorder="1" applyAlignment="1">
      <alignment horizontal="right" vertical="center" wrapText="1"/>
    </xf>
    <xf numFmtId="3" fontId="11" fillId="2" borderId="1" xfId="0" applyNumberFormat="1" applyFont="1" applyFill="1" applyBorder="1" applyAlignment="1">
      <alignment vertical="center"/>
    </xf>
    <xf numFmtId="1" fontId="11" fillId="2" borderId="1" xfId="0" applyNumberFormat="1" applyFont="1" applyFill="1" applyBorder="1" applyAlignment="1">
      <alignment horizontal="center" vertical="center"/>
    </xf>
    <xf numFmtId="9" fontId="12" fillId="0" borderId="0" xfId="1" applyFont="1" applyFill="1" applyBorder="1" applyAlignment="1">
      <alignment horizontal="center" vertical="center"/>
    </xf>
    <xf numFmtId="3" fontId="13" fillId="0" borderId="0" xfId="0" applyNumberFormat="1" applyFont="1" applyFill="1" applyBorder="1" applyAlignment="1">
      <alignment vertical="center"/>
    </xf>
    <xf numFmtId="1" fontId="13" fillId="0" borderId="0" xfId="0" applyNumberFormat="1" applyFont="1" applyFill="1" applyBorder="1" applyAlignment="1">
      <alignment horizontal="center" vertical="center"/>
    </xf>
    <xf numFmtId="9" fontId="13" fillId="0" borderId="0" xfId="1" applyFont="1" applyFill="1" applyBorder="1" applyAlignment="1">
      <alignment horizontal="center" vertical="center"/>
    </xf>
    <xf numFmtId="4" fontId="8" fillId="0" borderId="0" xfId="0" applyNumberFormat="1" applyFont="1" applyAlignment="1">
      <alignment horizontal="left" vertical="center"/>
    </xf>
    <xf numFmtId="1" fontId="11" fillId="2" borderId="0" xfId="0" applyNumberFormat="1" applyFont="1" applyFill="1" applyBorder="1" applyAlignment="1">
      <alignment horizontal="center" vertical="center" wrapText="1"/>
    </xf>
    <xf numFmtId="0" fontId="8" fillId="0" borderId="10" xfId="0" applyFont="1" applyBorder="1" applyAlignment="1">
      <alignment horizontal="right" vertical="center" wrapText="1"/>
    </xf>
    <xf numFmtId="3" fontId="12" fillId="0" borderId="12" xfId="0" applyNumberFormat="1" applyFont="1" applyBorder="1" applyAlignment="1">
      <alignment horizontal="center" vertical="center"/>
    </xf>
    <xf numFmtId="0" fontId="8" fillId="0" borderId="0" xfId="0" applyFont="1" applyAlignment="1">
      <alignment horizontal="left" vertical="center"/>
    </xf>
    <xf numFmtId="9" fontId="12" fillId="0" borderId="0" xfId="1" applyFont="1" applyBorder="1" applyAlignment="1">
      <alignment horizontal="center" vertical="center"/>
    </xf>
    <xf numFmtId="2" fontId="13" fillId="0" borderId="0" xfId="0" applyNumberFormat="1" applyFont="1" applyFill="1" applyBorder="1" applyAlignment="1">
      <alignment horizontal="center" vertical="center"/>
    </xf>
    <xf numFmtId="0" fontId="7" fillId="0" borderId="0" xfId="0" applyFont="1" applyBorder="1" applyAlignment="1">
      <alignment vertical="center"/>
    </xf>
    <xf numFmtId="165" fontId="7" fillId="0" borderId="0" xfId="0" applyNumberFormat="1" applyFont="1" applyAlignment="1">
      <alignment horizontal="right" vertical="center"/>
    </xf>
    <xf numFmtId="4" fontId="7" fillId="0" borderId="0" xfId="0" applyNumberFormat="1" applyFont="1" applyAlignment="1">
      <alignment horizontal="right" vertical="center"/>
    </xf>
    <xf numFmtId="3" fontId="12" fillId="0" borderId="17" xfId="0" applyNumberFormat="1" applyFont="1" applyBorder="1" applyAlignment="1">
      <alignment horizontal="center" vertical="center"/>
    </xf>
    <xf numFmtId="4" fontId="7" fillId="0" borderId="0" xfId="0" applyNumberFormat="1" applyFont="1" applyAlignment="1">
      <alignment horizontal="left" vertical="center"/>
    </xf>
    <xf numFmtId="0" fontId="15" fillId="0" borderId="0" xfId="0" applyFont="1" applyAlignment="1">
      <alignment vertical="center"/>
    </xf>
    <xf numFmtId="0" fontId="12" fillId="0" borderId="0" xfId="0" applyFont="1" applyBorder="1" applyAlignment="1">
      <alignment horizontal="center" vertical="center" wrapText="1"/>
    </xf>
    <xf numFmtId="0" fontId="8" fillId="0" borderId="0" xfId="0" applyFont="1" applyFill="1" applyAlignment="1">
      <alignment vertical="center"/>
    </xf>
    <xf numFmtId="0" fontId="11" fillId="2" borderId="1" xfId="0" applyFont="1" applyFill="1" applyBorder="1" applyAlignment="1">
      <alignment horizontal="center" vertical="center"/>
    </xf>
    <xf numFmtId="3" fontId="11" fillId="2" borderId="19" xfId="0" applyNumberFormat="1" applyFont="1" applyFill="1" applyBorder="1" applyAlignment="1">
      <alignment horizontal="center" vertical="center"/>
    </xf>
    <xf numFmtId="3" fontId="7" fillId="0" borderId="0" xfId="0" applyNumberFormat="1" applyFont="1" applyAlignment="1">
      <alignment vertical="center"/>
    </xf>
    <xf numFmtId="3" fontId="13" fillId="0" borderId="0" xfId="1" applyNumberFormat="1" applyFont="1" applyFill="1" applyBorder="1" applyAlignment="1">
      <alignment horizontal="center" vertical="center"/>
    </xf>
    <xf numFmtId="3" fontId="8" fillId="0" borderId="0" xfId="0" applyNumberFormat="1" applyFont="1" applyAlignment="1">
      <alignment vertical="center"/>
    </xf>
    <xf numFmtId="0" fontId="17" fillId="0" borderId="0" xfId="2" applyFont="1" applyAlignment="1">
      <alignment vertical="center"/>
    </xf>
    <xf numFmtId="0" fontId="15" fillId="0" borderId="22" xfId="0" applyFont="1" applyBorder="1" applyAlignment="1">
      <alignment vertical="center"/>
    </xf>
    <xf numFmtId="0" fontId="15" fillId="0" borderId="23" xfId="0" applyFont="1" applyBorder="1" applyAlignment="1">
      <alignment vertical="center"/>
    </xf>
    <xf numFmtId="0" fontId="17" fillId="0" borderId="23" xfId="2" applyFont="1" applyBorder="1" applyAlignment="1">
      <alignment vertical="center"/>
    </xf>
    <xf numFmtId="0" fontId="15" fillId="0" borderId="24" xfId="0" applyFont="1" applyBorder="1" applyAlignment="1">
      <alignment vertical="center"/>
    </xf>
    <xf numFmtId="0" fontId="15" fillId="0" borderId="25" xfId="0" applyFont="1" applyBorder="1" applyAlignment="1">
      <alignment horizontal="left" vertical="center"/>
    </xf>
    <xf numFmtId="0" fontId="15" fillId="0" borderId="0" xfId="0" applyFont="1" applyBorder="1" applyAlignment="1">
      <alignment vertical="center"/>
    </xf>
    <xf numFmtId="0" fontId="15" fillId="0" borderId="26" xfId="0" applyFont="1" applyBorder="1" applyAlignment="1">
      <alignment vertical="center"/>
    </xf>
    <xf numFmtId="0" fontId="17" fillId="0" borderId="25" xfId="2" applyFont="1" applyBorder="1" applyAlignment="1">
      <alignment vertical="center"/>
    </xf>
    <xf numFmtId="0" fontId="8" fillId="0" borderId="26" xfId="0" applyFont="1" applyBorder="1" applyAlignment="1">
      <alignment vertical="center"/>
    </xf>
    <xf numFmtId="0" fontId="17" fillId="0" borderId="27" xfId="2" applyFont="1" applyBorder="1" applyAlignment="1">
      <alignment vertical="center"/>
    </xf>
    <xf numFmtId="0" fontId="8" fillId="0" borderId="28" xfId="0" applyFont="1" applyBorder="1" applyAlignment="1">
      <alignment vertical="center"/>
    </xf>
    <xf numFmtId="0" fontId="7" fillId="0" borderId="28" xfId="0" applyFont="1" applyBorder="1" applyAlignment="1">
      <alignment vertical="center"/>
    </xf>
    <xf numFmtId="0" fontId="8" fillId="0" borderId="29" xfId="0" applyFont="1" applyBorder="1" applyAlignment="1">
      <alignment vertical="center"/>
    </xf>
    <xf numFmtId="0" fontId="7" fillId="0" borderId="0" xfId="0" applyFont="1"/>
    <xf numFmtId="166" fontId="12" fillId="0" borderId="13" xfId="1" applyNumberFormat="1" applyFont="1" applyBorder="1" applyAlignment="1">
      <alignment horizontal="center" vertical="center"/>
    </xf>
    <xf numFmtId="166" fontId="11" fillId="2" borderId="2" xfId="1" applyNumberFormat="1" applyFont="1" applyFill="1" applyBorder="1" applyAlignment="1">
      <alignment horizontal="center" vertical="center"/>
    </xf>
    <xf numFmtId="166" fontId="12" fillId="0" borderId="8" xfId="1" applyNumberFormat="1" applyFont="1" applyBorder="1" applyAlignment="1">
      <alignment horizontal="center" vertical="center"/>
    </xf>
    <xf numFmtId="0" fontId="8" fillId="0" borderId="30" xfId="0" applyFont="1" applyBorder="1" applyAlignment="1">
      <alignment vertical="center"/>
    </xf>
    <xf numFmtId="0" fontId="7" fillId="0" borderId="30" xfId="0" applyFont="1" applyBorder="1" applyAlignment="1">
      <alignment vertical="center"/>
    </xf>
    <xf numFmtId="3" fontId="8" fillId="0" borderId="30" xfId="0" applyNumberFormat="1" applyFont="1" applyBorder="1" applyAlignment="1">
      <alignment vertical="center"/>
    </xf>
    <xf numFmtId="3" fontId="18" fillId="0" borderId="0" xfId="0" applyNumberFormat="1" applyFont="1" applyFill="1" applyBorder="1" applyAlignment="1">
      <alignment vertical="center"/>
    </xf>
    <xf numFmtId="3" fontId="18" fillId="0" borderId="30" xfId="0" applyNumberFormat="1" applyFont="1" applyFill="1" applyBorder="1" applyAlignment="1">
      <alignment vertical="center"/>
    </xf>
    <xf numFmtId="3" fontId="19" fillId="0" borderId="2" xfId="0" applyNumberFormat="1" applyFont="1" applyFill="1" applyBorder="1" applyAlignment="1">
      <alignment vertical="center"/>
    </xf>
    <xf numFmtId="0" fontId="11" fillId="0" borderId="0" xfId="0" applyFont="1" applyBorder="1" applyAlignment="1">
      <alignment horizontal="center" vertical="center" wrapText="1"/>
    </xf>
    <xf numFmtId="3" fontId="20" fillId="0" borderId="0" xfId="0" applyNumberFormat="1" applyFont="1" applyAlignment="1">
      <alignment horizontal="right" vertical="center"/>
    </xf>
    <xf numFmtId="3" fontId="20" fillId="0" borderId="0" xfId="0" applyNumberFormat="1" applyFont="1" applyAlignment="1">
      <alignment vertical="center"/>
    </xf>
    <xf numFmtId="0" fontId="20" fillId="0" borderId="0" xfId="0" applyFont="1" applyAlignment="1">
      <alignment horizontal="right" vertical="center"/>
    </xf>
    <xf numFmtId="0" fontId="21" fillId="0" borderId="0" xfId="0" applyFont="1" applyAlignment="1">
      <alignment vertical="center"/>
    </xf>
    <xf numFmtId="3" fontId="11" fillId="2" borderId="21" xfId="0" applyNumberFormat="1" applyFont="1" applyFill="1" applyBorder="1" applyAlignment="1">
      <alignment vertical="center"/>
    </xf>
    <xf numFmtId="3" fontId="11" fillId="0" borderId="0" xfId="0" applyNumberFormat="1" applyFont="1" applyFill="1" applyBorder="1" applyAlignment="1">
      <alignment horizontal="center" vertical="center"/>
    </xf>
    <xf numFmtId="3" fontId="13" fillId="0" borderId="7" xfId="0" applyNumberFormat="1" applyFont="1" applyBorder="1" applyAlignment="1">
      <alignment vertical="center"/>
    </xf>
    <xf numFmtId="0" fontId="19" fillId="0" borderId="0" xfId="0" applyFont="1" applyAlignment="1">
      <alignment vertical="center"/>
    </xf>
    <xf numFmtId="3" fontId="13" fillId="0" borderId="16" xfId="0" applyNumberFormat="1" applyFont="1" applyBorder="1" applyAlignment="1">
      <alignment vertical="center"/>
    </xf>
    <xf numFmtId="3" fontId="13" fillId="0" borderId="18" xfId="0" applyNumberFormat="1" applyFont="1" applyBorder="1" applyAlignment="1">
      <alignment vertical="center"/>
    </xf>
    <xf numFmtId="3" fontId="11" fillId="2" borderId="20" xfId="0" applyNumberFormat="1" applyFont="1" applyFill="1" applyBorder="1" applyAlignment="1">
      <alignment vertical="center"/>
    </xf>
    <xf numFmtId="1" fontId="13" fillId="0" borderId="7" xfId="0" applyNumberFormat="1" applyFont="1" applyBorder="1" applyAlignment="1">
      <alignment horizontal="center" vertical="center"/>
    </xf>
    <xf numFmtId="3" fontId="13" fillId="0" borderId="9" xfId="0" applyNumberFormat="1" applyFont="1" applyBorder="1" applyAlignment="1">
      <alignment vertical="center"/>
    </xf>
    <xf numFmtId="3" fontId="13" fillId="0" borderId="11" xfId="0" applyNumberFormat="1" applyFont="1" applyBorder="1" applyAlignment="1">
      <alignment vertical="center"/>
    </xf>
    <xf numFmtId="1" fontId="13" fillId="0" borderId="12" xfId="0" applyNumberFormat="1" applyFont="1" applyFill="1" applyBorder="1" applyAlignment="1">
      <alignment horizontal="center" vertical="center"/>
    </xf>
    <xf numFmtId="3" fontId="13" fillId="0" borderId="14" xfId="0" applyNumberFormat="1" applyFont="1" applyBorder="1" applyAlignment="1">
      <alignment vertical="center"/>
    </xf>
    <xf numFmtId="1" fontId="13" fillId="0" borderId="12" xfId="0" applyNumberFormat="1" applyFont="1" applyBorder="1" applyAlignment="1">
      <alignment horizontal="center" vertical="center"/>
    </xf>
    <xf numFmtId="1" fontId="13" fillId="0" borderId="17" xfId="0" applyNumberFormat="1" applyFont="1" applyFill="1" applyBorder="1" applyAlignment="1">
      <alignment horizontal="center" vertical="center"/>
    </xf>
    <xf numFmtId="3" fontId="13" fillId="0" borderId="15" xfId="0" applyNumberFormat="1" applyFont="1" applyBorder="1" applyAlignment="1">
      <alignment vertical="center"/>
    </xf>
    <xf numFmtId="0" fontId="11" fillId="2" borderId="2"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5" fillId="0" borderId="25" xfId="0" applyFont="1" applyBorder="1" applyAlignment="1">
      <alignment horizontal="left" vertical="center" wrapText="1"/>
    </xf>
    <xf numFmtId="0" fontId="15" fillId="0" borderId="0" xfId="0" applyFont="1" applyBorder="1" applyAlignment="1">
      <alignment horizontal="left" vertical="center" wrapText="1"/>
    </xf>
    <xf numFmtId="0" fontId="15" fillId="0" borderId="26" xfId="0" applyFont="1" applyBorder="1" applyAlignment="1">
      <alignment horizontal="left" vertical="center" wrapText="1"/>
    </xf>
  </cellXfs>
  <cellStyles count="15">
    <cellStyle name="Hipervínculo" xfId="2" builtinId="8"/>
    <cellStyle name="Hipervínculo visitado" xfId="12" builtinId="9" hidden="1"/>
    <cellStyle name="Hipervínculo visitado" xfId="13" builtinId="9" hidden="1"/>
    <cellStyle name="Hipervínculo visitado" xfId="14" builtinId="9" hidden="1"/>
    <cellStyle name="Millares 2" xfId="3" xr:uid="{00000000-0005-0000-0000-000004000000}"/>
    <cellStyle name="Normal" xfId="0" builtinId="0"/>
    <cellStyle name="Normal 2" xfId="4" xr:uid="{00000000-0005-0000-0000-000006000000}"/>
    <cellStyle name="Normal 2 2" xfId="5" xr:uid="{00000000-0005-0000-0000-000007000000}"/>
    <cellStyle name="Normal 3" xfId="6" xr:uid="{00000000-0005-0000-0000-000008000000}"/>
    <cellStyle name="Normal 3 2" xfId="7" xr:uid="{00000000-0005-0000-0000-000009000000}"/>
    <cellStyle name="Normal 4" xfId="8" xr:uid="{00000000-0005-0000-0000-00000A000000}"/>
    <cellStyle name="Normal 4 2" xfId="9" xr:uid="{00000000-0005-0000-0000-00000B000000}"/>
    <cellStyle name="Normal 5" xfId="10" xr:uid="{00000000-0005-0000-0000-00000C000000}"/>
    <cellStyle name="Porcentaje" xfId="1" builtinId="5"/>
    <cellStyle name="Porcentaje 2" xfId="11" xr:uid="{00000000-0005-0000-0000-00000E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3"/>
          <c:order val="0"/>
          <c:spPr>
            <a:solidFill>
              <a:srgbClr val="403152"/>
            </a:solidFill>
            <a:ln w="25400">
              <a:noFill/>
            </a:ln>
          </c:spPr>
          <c:invertIfNegative val="0"/>
          <c:dPt>
            <c:idx val="0"/>
            <c:invertIfNegative val="0"/>
            <c:bubble3D val="0"/>
            <c:spPr>
              <a:solidFill>
                <a:srgbClr val="003300"/>
              </a:solidFill>
              <a:ln w="25400">
                <a:noFill/>
              </a:ln>
            </c:spPr>
            <c:extLst>
              <c:ext xmlns:c16="http://schemas.microsoft.com/office/drawing/2014/chart" uri="{C3380CC4-5D6E-409C-BE32-E72D297353CC}">
                <c16:uniqueId val="{00000001-935F-4B0A-8AAD-C915B7285647}"/>
              </c:ext>
            </c:extLst>
          </c:dPt>
          <c:dPt>
            <c:idx val="1"/>
            <c:invertIfNegative val="0"/>
            <c:bubble3D val="0"/>
            <c:spPr>
              <a:solidFill>
                <a:srgbClr val="003300"/>
              </a:solidFill>
              <a:ln w="25400">
                <a:noFill/>
              </a:ln>
            </c:spPr>
            <c:extLst>
              <c:ext xmlns:c16="http://schemas.microsoft.com/office/drawing/2014/chart" uri="{C3380CC4-5D6E-409C-BE32-E72D297353CC}">
                <c16:uniqueId val="{00000003-935F-4B0A-8AAD-C915B7285647}"/>
              </c:ext>
            </c:extLst>
          </c:dPt>
          <c:dPt>
            <c:idx val="2"/>
            <c:invertIfNegative val="0"/>
            <c:bubble3D val="0"/>
            <c:spPr>
              <a:solidFill>
                <a:srgbClr val="003300"/>
              </a:solidFill>
              <a:ln w="25400">
                <a:noFill/>
              </a:ln>
            </c:spPr>
            <c:extLst>
              <c:ext xmlns:c16="http://schemas.microsoft.com/office/drawing/2014/chart" uri="{C3380CC4-5D6E-409C-BE32-E72D297353CC}">
                <c16:uniqueId val="{00000005-935F-4B0A-8AAD-C915B7285647}"/>
              </c:ext>
            </c:extLst>
          </c:dPt>
          <c:dPt>
            <c:idx val="3"/>
            <c:invertIfNegative val="0"/>
            <c:bubble3D val="0"/>
            <c:spPr>
              <a:solidFill>
                <a:srgbClr val="003300"/>
              </a:solidFill>
              <a:ln w="25400">
                <a:noFill/>
              </a:ln>
            </c:spPr>
            <c:extLst>
              <c:ext xmlns:c16="http://schemas.microsoft.com/office/drawing/2014/chart" uri="{C3380CC4-5D6E-409C-BE32-E72D297353CC}">
                <c16:uniqueId val="{00000007-935F-4B0A-8AAD-C915B7285647}"/>
              </c:ext>
            </c:extLst>
          </c:dPt>
          <c:dPt>
            <c:idx val="4"/>
            <c:invertIfNegative val="0"/>
            <c:bubble3D val="0"/>
            <c:spPr>
              <a:solidFill>
                <a:srgbClr val="003300"/>
              </a:solidFill>
              <a:ln w="25400">
                <a:noFill/>
              </a:ln>
            </c:spPr>
            <c:extLst>
              <c:ext xmlns:c16="http://schemas.microsoft.com/office/drawing/2014/chart" uri="{C3380CC4-5D6E-409C-BE32-E72D297353CC}">
                <c16:uniqueId val="{00000009-935F-4B0A-8AAD-C915B7285647}"/>
              </c:ext>
            </c:extLst>
          </c:dPt>
          <c:dLbls>
            <c:spPr>
              <a:noFill/>
              <a:ln>
                <a:noFill/>
              </a:ln>
              <a:effectLst/>
            </c:spPr>
            <c:txPr>
              <a:bodyPr/>
              <a:lstStyle/>
              <a:p>
                <a:pPr>
                  <a:defRPr sz="1100" b="1" i="0">
                    <a:solidFill>
                      <a:schemeClr val="bg1"/>
                    </a:solidFill>
                  </a:defRPr>
                </a:pPr>
                <a:endParaRPr lang="es-ES"/>
              </a:p>
            </c:txPr>
            <c:dLblPos val="inEnd"/>
            <c:showLegendKey val="0"/>
            <c:showVal val="1"/>
            <c:showCatName val="1"/>
            <c:showSerName val="0"/>
            <c:showPercent val="0"/>
            <c:showBubbleSize val="0"/>
            <c:separator> </c:separator>
            <c:showLeaderLines val="0"/>
            <c:extLst>
              <c:ext xmlns:c15="http://schemas.microsoft.com/office/drawing/2012/chart" uri="{CE6537A1-D6FC-4f65-9D91-7224C49458BB}">
                <c15:showLeaderLines val="0"/>
              </c:ext>
            </c:extLst>
          </c:dLbls>
          <c:cat>
            <c:strRef>
              <c:f>'Retribuciones PDI UNED'!$A$6:$A$10</c:f>
              <c:strCache>
                <c:ptCount val="5"/>
                <c:pt idx="0">
                  <c:v>Rector</c:v>
                </c:pt>
                <c:pt idx="1">
                  <c:v>Catedrático de Universidad</c:v>
                </c:pt>
                <c:pt idx="2">
                  <c:v>Catedrático de Esc. Universitaria</c:v>
                </c:pt>
                <c:pt idx="3">
                  <c:v>Profesor Titular de Universidad</c:v>
                </c:pt>
                <c:pt idx="4">
                  <c:v>Profesor Titular de Esc. Universitaria</c:v>
                </c:pt>
              </c:strCache>
            </c:strRef>
          </c:cat>
          <c:val>
            <c:numRef>
              <c:f>'Retribuciones PDI UNED'!$H$6:$H$10</c:f>
              <c:numCache>
                <c:formatCode>#,##0</c:formatCode>
                <c:ptCount val="5"/>
                <c:pt idx="0">
                  <c:v>90975.530000000013</c:v>
                </c:pt>
                <c:pt idx="1">
                  <c:v>61547.740612245165</c:v>
                </c:pt>
                <c:pt idx="2">
                  <c:v>50589.23</c:v>
                </c:pt>
                <c:pt idx="3">
                  <c:v>47933.556404494659</c:v>
                </c:pt>
                <c:pt idx="4">
                  <c:v>39601.359285714279</c:v>
                </c:pt>
              </c:numCache>
            </c:numRef>
          </c:val>
          <c:extLst>
            <c:ext xmlns:c16="http://schemas.microsoft.com/office/drawing/2014/chart" uri="{C3380CC4-5D6E-409C-BE32-E72D297353CC}">
              <c16:uniqueId val="{0000000A-935F-4B0A-8AAD-C915B7285647}"/>
            </c:ext>
          </c:extLst>
        </c:ser>
        <c:dLbls>
          <c:showLegendKey val="0"/>
          <c:showVal val="0"/>
          <c:showCatName val="0"/>
          <c:showSerName val="0"/>
          <c:showPercent val="0"/>
          <c:showBubbleSize val="0"/>
        </c:dLbls>
        <c:gapWidth val="25"/>
        <c:overlap val="99"/>
        <c:axId val="453741184"/>
        <c:axId val="453747072"/>
      </c:barChart>
      <c:catAx>
        <c:axId val="453741184"/>
        <c:scaling>
          <c:orientation val="minMax"/>
        </c:scaling>
        <c:delete val="1"/>
        <c:axPos val="l"/>
        <c:numFmt formatCode="General" sourceLinked="0"/>
        <c:majorTickMark val="out"/>
        <c:minorTickMark val="none"/>
        <c:tickLblPos val="nextTo"/>
        <c:crossAx val="453747072"/>
        <c:crosses val="autoZero"/>
        <c:auto val="1"/>
        <c:lblAlgn val="ctr"/>
        <c:lblOffset val="100"/>
        <c:noMultiLvlLbl val="0"/>
      </c:catAx>
      <c:valAx>
        <c:axId val="453747072"/>
        <c:scaling>
          <c:orientation val="minMax"/>
          <c:max val="90000"/>
          <c:min val="0"/>
        </c:scaling>
        <c:delete val="0"/>
        <c:axPos val="b"/>
        <c:numFmt formatCode="#,##0" sourceLinked="0"/>
        <c:majorTickMark val="out"/>
        <c:minorTickMark val="none"/>
        <c:tickLblPos val="nextTo"/>
        <c:spPr>
          <a:ln w="3175">
            <a:solidFill>
              <a:srgbClr val="808080"/>
            </a:solidFill>
            <a:prstDash val="solid"/>
          </a:ln>
        </c:spPr>
        <c:crossAx val="453741184"/>
        <c:crosses val="autoZero"/>
        <c:crossBetween val="between"/>
        <c:majorUnit val="15000"/>
        <c:minorUnit val="10000"/>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Cambria"/>
          <a:ea typeface="Cambria"/>
          <a:cs typeface="Cambria"/>
        </a:defRPr>
      </a:pPr>
      <a:endParaRPr lang="es-ES"/>
    </a:p>
  </c:txPr>
  <c:printSettings>
    <c:headerFooter alignWithMargins="0"/>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1600" b="1" i="0" u="none" strike="noStrike" baseline="0">
                <a:solidFill>
                  <a:srgbClr val="000000"/>
                </a:solidFill>
                <a:latin typeface="Cambria"/>
                <a:ea typeface="Cambria"/>
                <a:cs typeface="Cambria"/>
              </a:defRPr>
            </a:pPr>
            <a:r>
              <a:rPr lang="es-ES"/>
              <a:t>Docente</a:t>
            </a:r>
            <a:r>
              <a:rPr lang="es-ES" baseline="0"/>
              <a:t> </a:t>
            </a:r>
            <a:r>
              <a:rPr lang="es-ES"/>
              <a:t>Funcionario 2018</a:t>
            </a:r>
          </a:p>
        </c:rich>
      </c:tx>
      <c:layout>
        <c:manualLayout>
          <c:xMode val="edge"/>
          <c:yMode val="edge"/>
          <c:x val="7.1016530687866994E-2"/>
          <c:y val="6.2419372079640196E-3"/>
        </c:manualLayout>
      </c:layout>
      <c:overlay val="1"/>
      <c:spPr>
        <a:noFill/>
        <a:ln w="25400">
          <a:noFill/>
        </a:ln>
      </c:spPr>
    </c:title>
    <c:autoTitleDeleted val="0"/>
    <c:plotArea>
      <c:layout/>
      <c:barChart>
        <c:barDir val="bar"/>
        <c:grouping val="clustered"/>
        <c:varyColors val="0"/>
        <c:ser>
          <c:idx val="3"/>
          <c:order val="0"/>
          <c:spPr>
            <a:solidFill>
              <a:srgbClr val="003300"/>
            </a:solidFill>
            <a:ln w="25400">
              <a:noFill/>
            </a:ln>
          </c:spPr>
          <c:invertIfNegative val="0"/>
          <c:dPt>
            <c:idx val="0"/>
            <c:invertIfNegative val="0"/>
            <c:bubble3D val="0"/>
            <c:extLst>
              <c:ext xmlns:c16="http://schemas.microsoft.com/office/drawing/2014/chart" uri="{C3380CC4-5D6E-409C-BE32-E72D297353CC}">
                <c16:uniqueId val="{00000000-5659-4CE3-89E9-547D7423B1D2}"/>
              </c:ext>
            </c:extLst>
          </c:dPt>
          <c:dLbls>
            <c:dLbl>
              <c:idx val="3"/>
              <c:layout>
                <c:manualLayout>
                  <c:x val="-0.165107029285536"/>
                  <c:y val="-3.3616061171702401E-3"/>
                </c:manualLayout>
              </c:layout>
              <c:spPr/>
              <c:txPr>
                <a:bodyPr/>
                <a:lstStyle/>
                <a:p>
                  <a:pPr>
                    <a:defRPr sz="1100" b="1" i="0" baseline="0">
                      <a:solidFill>
                        <a:schemeClr val="bg1"/>
                      </a:solidFill>
                    </a:defRPr>
                  </a:pPr>
                  <a:endParaRPr lang="es-E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659-4CE3-89E9-547D7423B1D2}"/>
                </c:ext>
              </c:extLst>
            </c:dLbl>
            <c:spPr>
              <a:noFill/>
              <a:ln>
                <a:noFill/>
              </a:ln>
              <a:effectLst/>
            </c:spPr>
            <c:txPr>
              <a:bodyPr/>
              <a:lstStyle/>
              <a:p>
                <a:pPr>
                  <a:defRPr sz="1100" b="1" i="0" baseline="0"/>
                </a:pPr>
                <a:endParaRPr lang="es-E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0"/>
              </c:ext>
            </c:extLst>
          </c:dLbls>
          <c:cat>
            <c:strRef>
              <c:f>'Retribuciones PDI UNED'!$A$6:$A$10</c:f>
              <c:strCache>
                <c:ptCount val="5"/>
                <c:pt idx="0">
                  <c:v>Rector</c:v>
                </c:pt>
                <c:pt idx="1">
                  <c:v>Catedrático de Universidad</c:v>
                </c:pt>
                <c:pt idx="2">
                  <c:v>Catedrático de Esc. Universitaria</c:v>
                </c:pt>
                <c:pt idx="3">
                  <c:v>Profesor Titular de Universidad</c:v>
                </c:pt>
                <c:pt idx="4">
                  <c:v>Profesor Titular de Esc. Universitaria</c:v>
                </c:pt>
              </c:strCache>
            </c:strRef>
          </c:cat>
          <c:val>
            <c:numRef>
              <c:f>'Retribuciones PDI UNED'!$F$6:$F$10</c:f>
              <c:numCache>
                <c:formatCode>0</c:formatCode>
                <c:ptCount val="5"/>
                <c:pt idx="0">
                  <c:v>1</c:v>
                </c:pt>
                <c:pt idx="1">
                  <c:v>196</c:v>
                </c:pt>
                <c:pt idx="2">
                  <c:v>2</c:v>
                </c:pt>
                <c:pt idx="3">
                  <c:v>445</c:v>
                </c:pt>
                <c:pt idx="4">
                  <c:v>14</c:v>
                </c:pt>
              </c:numCache>
            </c:numRef>
          </c:val>
          <c:extLst>
            <c:ext xmlns:c16="http://schemas.microsoft.com/office/drawing/2014/chart" uri="{C3380CC4-5D6E-409C-BE32-E72D297353CC}">
              <c16:uniqueId val="{00000002-5659-4CE3-89E9-547D7423B1D2}"/>
            </c:ext>
          </c:extLst>
        </c:ser>
        <c:dLbls>
          <c:showLegendKey val="0"/>
          <c:showVal val="0"/>
          <c:showCatName val="0"/>
          <c:showSerName val="0"/>
          <c:showPercent val="0"/>
          <c:showBubbleSize val="0"/>
        </c:dLbls>
        <c:gapWidth val="25"/>
        <c:overlap val="99"/>
        <c:axId val="453776896"/>
        <c:axId val="453778432"/>
      </c:barChart>
      <c:catAx>
        <c:axId val="453776896"/>
        <c:scaling>
          <c:orientation val="minMax"/>
        </c:scaling>
        <c:delete val="1"/>
        <c:axPos val="r"/>
        <c:numFmt formatCode="General" sourceLinked="0"/>
        <c:majorTickMark val="out"/>
        <c:minorTickMark val="none"/>
        <c:tickLblPos val="nextTo"/>
        <c:crossAx val="453778432"/>
        <c:crosses val="autoZero"/>
        <c:auto val="1"/>
        <c:lblAlgn val="ctr"/>
        <c:lblOffset val="100"/>
        <c:noMultiLvlLbl val="0"/>
      </c:catAx>
      <c:valAx>
        <c:axId val="453778432"/>
        <c:scaling>
          <c:orientation val="maxMin"/>
          <c:max val="525"/>
          <c:min val="0"/>
        </c:scaling>
        <c:delete val="0"/>
        <c:axPos val="b"/>
        <c:numFmt formatCode="0" sourceLinked="1"/>
        <c:majorTickMark val="out"/>
        <c:minorTickMark val="none"/>
        <c:tickLblPos val="nextTo"/>
        <c:crossAx val="453776896"/>
        <c:crosses val="autoZero"/>
        <c:crossBetween val="between"/>
        <c:majorUnit val="50"/>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Cambria"/>
          <a:ea typeface="Cambria"/>
          <a:cs typeface="Cambria"/>
        </a:defRPr>
      </a:pPr>
      <a:endParaRPr lang="es-ES"/>
    </a:p>
  </c:txPr>
  <c:printSettings>
    <c:headerFooter alignWithMargins="0"/>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3"/>
          <c:order val="0"/>
          <c:spPr>
            <a:solidFill>
              <a:srgbClr val="003300"/>
            </a:solidFill>
            <a:ln w="25400">
              <a:noFill/>
            </a:ln>
          </c:spPr>
          <c:invertIfNegative val="0"/>
          <c:dPt>
            <c:idx val="0"/>
            <c:invertIfNegative val="0"/>
            <c:bubble3D val="0"/>
            <c:extLst>
              <c:ext xmlns:c16="http://schemas.microsoft.com/office/drawing/2014/chart" uri="{C3380CC4-5D6E-409C-BE32-E72D297353CC}">
                <c16:uniqueId val="{00000000-191E-4916-AB18-061A5F13501F}"/>
              </c:ext>
            </c:extLst>
          </c:dPt>
          <c:dPt>
            <c:idx val="1"/>
            <c:invertIfNegative val="0"/>
            <c:bubble3D val="0"/>
            <c:extLst>
              <c:ext xmlns:c16="http://schemas.microsoft.com/office/drawing/2014/chart" uri="{C3380CC4-5D6E-409C-BE32-E72D297353CC}">
                <c16:uniqueId val="{00000001-191E-4916-AB18-061A5F13501F}"/>
              </c:ext>
            </c:extLst>
          </c:dPt>
          <c:dPt>
            <c:idx val="2"/>
            <c:invertIfNegative val="0"/>
            <c:bubble3D val="0"/>
            <c:extLst>
              <c:ext xmlns:c16="http://schemas.microsoft.com/office/drawing/2014/chart" uri="{C3380CC4-5D6E-409C-BE32-E72D297353CC}">
                <c16:uniqueId val="{00000002-191E-4916-AB18-061A5F13501F}"/>
              </c:ext>
            </c:extLst>
          </c:dPt>
          <c:dPt>
            <c:idx val="3"/>
            <c:invertIfNegative val="0"/>
            <c:bubble3D val="0"/>
            <c:extLst>
              <c:ext xmlns:c16="http://schemas.microsoft.com/office/drawing/2014/chart" uri="{C3380CC4-5D6E-409C-BE32-E72D297353CC}">
                <c16:uniqueId val="{00000003-191E-4916-AB18-061A5F13501F}"/>
              </c:ext>
            </c:extLst>
          </c:dPt>
          <c:dPt>
            <c:idx val="4"/>
            <c:invertIfNegative val="0"/>
            <c:bubble3D val="0"/>
            <c:extLst>
              <c:ext xmlns:c16="http://schemas.microsoft.com/office/drawing/2014/chart" uri="{C3380CC4-5D6E-409C-BE32-E72D297353CC}">
                <c16:uniqueId val="{00000004-191E-4916-AB18-061A5F13501F}"/>
              </c:ext>
            </c:extLst>
          </c:dPt>
          <c:dPt>
            <c:idx val="5"/>
            <c:invertIfNegative val="0"/>
            <c:bubble3D val="0"/>
            <c:extLst>
              <c:ext xmlns:c16="http://schemas.microsoft.com/office/drawing/2014/chart" uri="{C3380CC4-5D6E-409C-BE32-E72D297353CC}">
                <c16:uniqueId val="{00000005-191E-4916-AB18-061A5F13501F}"/>
              </c:ext>
            </c:extLst>
          </c:dPt>
          <c:dLbls>
            <c:spPr>
              <a:noFill/>
              <a:ln>
                <a:noFill/>
              </a:ln>
              <a:effectLst/>
            </c:spPr>
            <c:txPr>
              <a:bodyPr/>
              <a:lstStyle/>
              <a:p>
                <a:pPr>
                  <a:defRPr sz="1100" b="1" i="0" baseline="0"/>
                </a:pPr>
                <a:endParaRPr lang="es-E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0"/>
              </c:ext>
            </c:extLst>
          </c:dLbls>
          <c:cat>
            <c:strRef>
              <c:f>('Retribuciones PDI UNED'!$A$14:$A$15,'Retribuciones PDI UNED'!$A$20:$A$23)</c:f>
              <c:strCache>
                <c:ptCount val="6"/>
                <c:pt idx="0">
                  <c:v>Profesor Contratado Doctor</c:v>
                </c:pt>
                <c:pt idx="1">
                  <c:v>Profesor Colaborador</c:v>
                </c:pt>
                <c:pt idx="2">
                  <c:v>Profesor Emérito (1)</c:v>
                </c:pt>
                <c:pt idx="3">
                  <c:v>Ayudante</c:v>
                </c:pt>
                <c:pt idx="4">
                  <c:v>Personal Investigador</c:v>
                </c:pt>
                <c:pt idx="5">
                  <c:v>Profesor Asociado (1)</c:v>
                </c:pt>
              </c:strCache>
            </c:strRef>
          </c:cat>
          <c:val>
            <c:numRef>
              <c:f>('Retribuciones PDI UNED'!$H$14:$H$15,'Retribuciones PDI UNED'!$H$20:$H$23)</c:f>
              <c:numCache>
                <c:formatCode>#,##0</c:formatCode>
                <c:ptCount val="6"/>
                <c:pt idx="0">
                  <c:v>47951.603774319075</c:v>
                </c:pt>
                <c:pt idx="1">
                  <c:v>34970.381739130455</c:v>
                </c:pt>
                <c:pt idx="2">
                  <c:v>30106.262413793149</c:v>
                </c:pt>
                <c:pt idx="3">
                  <c:v>12810.091111111113</c:v>
                </c:pt>
                <c:pt idx="4">
                  <c:v>19035.66583941607</c:v>
                </c:pt>
                <c:pt idx="5">
                  <c:v>10741.181089108928</c:v>
                </c:pt>
              </c:numCache>
            </c:numRef>
          </c:val>
          <c:extLst>
            <c:ext xmlns:c16="http://schemas.microsoft.com/office/drawing/2014/chart" uri="{C3380CC4-5D6E-409C-BE32-E72D297353CC}">
              <c16:uniqueId val="{00000006-191E-4916-AB18-061A5F13501F}"/>
            </c:ext>
          </c:extLst>
        </c:ser>
        <c:dLbls>
          <c:showLegendKey val="0"/>
          <c:showVal val="0"/>
          <c:showCatName val="0"/>
          <c:showSerName val="0"/>
          <c:showPercent val="0"/>
          <c:showBubbleSize val="0"/>
        </c:dLbls>
        <c:gapWidth val="25"/>
        <c:overlap val="99"/>
        <c:axId val="453814144"/>
        <c:axId val="453815680"/>
      </c:barChart>
      <c:catAx>
        <c:axId val="453814144"/>
        <c:scaling>
          <c:orientation val="minMax"/>
        </c:scaling>
        <c:delete val="1"/>
        <c:axPos val="l"/>
        <c:numFmt formatCode="General" sourceLinked="0"/>
        <c:majorTickMark val="out"/>
        <c:minorTickMark val="none"/>
        <c:tickLblPos val="nextTo"/>
        <c:crossAx val="453815680"/>
        <c:crosses val="autoZero"/>
        <c:auto val="1"/>
        <c:lblAlgn val="ctr"/>
        <c:lblOffset val="100"/>
        <c:noMultiLvlLbl val="0"/>
      </c:catAx>
      <c:valAx>
        <c:axId val="453815680"/>
        <c:scaling>
          <c:orientation val="minMax"/>
          <c:max val="88000"/>
          <c:min val="0"/>
        </c:scaling>
        <c:delete val="0"/>
        <c:axPos val="b"/>
        <c:numFmt formatCode="#,##0" sourceLinked="0"/>
        <c:majorTickMark val="out"/>
        <c:minorTickMark val="none"/>
        <c:tickLblPos val="nextTo"/>
        <c:spPr>
          <a:ln w="3175">
            <a:solidFill>
              <a:srgbClr val="808080"/>
            </a:solidFill>
            <a:prstDash val="solid"/>
          </a:ln>
        </c:spPr>
        <c:crossAx val="453814144"/>
        <c:crosses val="autoZero"/>
        <c:crossBetween val="between"/>
        <c:majorUnit val="15000"/>
        <c:minorUnit val="10000"/>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Cambria"/>
          <a:ea typeface="Cambria"/>
          <a:cs typeface="Cambria"/>
        </a:defRPr>
      </a:pPr>
      <a:endParaRPr lang="es-ES"/>
    </a:p>
  </c:txPr>
  <c:printSettings>
    <c:headerFooter alignWithMargins="0"/>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1600" b="1" i="0" u="none" strike="noStrike" baseline="0">
                <a:solidFill>
                  <a:srgbClr val="000000"/>
                </a:solidFill>
                <a:latin typeface="Cambria"/>
                <a:ea typeface="Cambria"/>
                <a:cs typeface="Cambria"/>
              </a:defRPr>
            </a:pPr>
            <a:r>
              <a:rPr lang="es-ES"/>
              <a:t>Docente</a:t>
            </a:r>
            <a:r>
              <a:rPr lang="es-ES" baseline="0"/>
              <a:t> Laboral </a:t>
            </a:r>
            <a:r>
              <a:rPr lang="es-ES"/>
              <a:t>2018</a:t>
            </a:r>
          </a:p>
        </c:rich>
      </c:tx>
      <c:layout>
        <c:manualLayout>
          <c:xMode val="edge"/>
          <c:yMode val="edge"/>
          <c:x val="8.0699274821719805E-2"/>
          <c:y val="0.25784791263363599"/>
        </c:manualLayout>
      </c:layout>
      <c:overlay val="1"/>
      <c:spPr>
        <a:noFill/>
        <a:ln w="25400">
          <a:noFill/>
        </a:ln>
      </c:spPr>
    </c:title>
    <c:autoTitleDeleted val="0"/>
    <c:plotArea>
      <c:layout/>
      <c:barChart>
        <c:barDir val="bar"/>
        <c:grouping val="clustered"/>
        <c:varyColors val="0"/>
        <c:ser>
          <c:idx val="3"/>
          <c:order val="0"/>
          <c:spPr>
            <a:solidFill>
              <a:srgbClr val="003300"/>
            </a:solidFill>
            <a:ln w="25400">
              <a:noFill/>
            </a:ln>
          </c:spPr>
          <c:invertIfNegative val="0"/>
          <c:dPt>
            <c:idx val="0"/>
            <c:invertIfNegative val="0"/>
            <c:bubble3D val="0"/>
            <c:extLst>
              <c:ext xmlns:c16="http://schemas.microsoft.com/office/drawing/2014/chart" uri="{C3380CC4-5D6E-409C-BE32-E72D297353CC}">
                <c16:uniqueId val="{00000000-5627-409D-818A-113CDDDC5D44}"/>
              </c:ext>
            </c:extLst>
          </c:dPt>
          <c:dPt>
            <c:idx val="1"/>
            <c:invertIfNegative val="0"/>
            <c:bubble3D val="0"/>
            <c:extLst>
              <c:ext xmlns:c16="http://schemas.microsoft.com/office/drawing/2014/chart" uri="{C3380CC4-5D6E-409C-BE32-E72D297353CC}">
                <c16:uniqueId val="{00000001-5627-409D-818A-113CDDDC5D44}"/>
              </c:ext>
            </c:extLst>
          </c:dPt>
          <c:dPt>
            <c:idx val="2"/>
            <c:invertIfNegative val="0"/>
            <c:bubble3D val="0"/>
            <c:extLst>
              <c:ext xmlns:c16="http://schemas.microsoft.com/office/drawing/2014/chart" uri="{C3380CC4-5D6E-409C-BE32-E72D297353CC}">
                <c16:uniqueId val="{00000002-5627-409D-818A-113CDDDC5D44}"/>
              </c:ext>
            </c:extLst>
          </c:dPt>
          <c:dPt>
            <c:idx val="3"/>
            <c:invertIfNegative val="0"/>
            <c:bubble3D val="0"/>
            <c:extLst>
              <c:ext xmlns:c16="http://schemas.microsoft.com/office/drawing/2014/chart" uri="{C3380CC4-5D6E-409C-BE32-E72D297353CC}">
                <c16:uniqueId val="{00000003-5627-409D-818A-113CDDDC5D44}"/>
              </c:ext>
            </c:extLst>
          </c:dPt>
          <c:dPt>
            <c:idx val="4"/>
            <c:invertIfNegative val="0"/>
            <c:bubble3D val="0"/>
            <c:extLst>
              <c:ext xmlns:c16="http://schemas.microsoft.com/office/drawing/2014/chart" uri="{C3380CC4-5D6E-409C-BE32-E72D297353CC}">
                <c16:uniqueId val="{00000004-5627-409D-818A-113CDDDC5D44}"/>
              </c:ext>
            </c:extLst>
          </c:dPt>
          <c:dPt>
            <c:idx val="5"/>
            <c:invertIfNegative val="0"/>
            <c:bubble3D val="0"/>
            <c:extLst>
              <c:ext xmlns:c16="http://schemas.microsoft.com/office/drawing/2014/chart" uri="{C3380CC4-5D6E-409C-BE32-E72D297353CC}">
                <c16:uniqueId val="{00000005-5627-409D-818A-113CDDDC5D44}"/>
              </c:ext>
            </c:extLst>
          </c:dPt>
          <c:dLbls>
            <c:spPr>
              <a:noFill/>
              <a:ln>
                <a:noFill/>
              </a:ln>
              <a:effectLst/>
            </c:spPr>
            <c:txPr>
              <a:bodyPr/>
              <a:lstStyle/>
              <a:p>
                <a:pPr>
                  <a:defRPr sz="1100" b="1" i="0"/>
                </a:pPr>
                <a:endParaRPr lang="es-E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0"/>
              </c:ext>
            </c:extLst>
          </c:dLbls>
          <c:cat>
            <c:strRef>
              <c:f>('Retribuciones PDI UNED'!$A$14:$A$15,'Retribuciones PDI UNED'!$A$20:$A$23)</c:f>
              <c:strCache>
                <c:ptCount val="6"/>
                <c:pt idx="0">
                  <c:v>Profesor Contratado Doctor</c:v>
                </c:pt>
                <c:pt idx="1">
                  <c:v>Profesor Colaborador</c:v>
                </c:pt>
                <c:pt idx="2">
                  <c:v>Profesor Emérito (1)</c:v>
                </c:pt>
                <c:pt idx="3">
                  <c:v>Ayudante</c:v>
                </c:pt>
                <c:pt idx="4">
                  <c:v>Personal Investigador</c:v>
                </c:pt>
                <c:pt idx="5">
                  <c:v>Profesor Asociado (1)</c:v>
                </c:pt>
              </c:strCache>
            </c:strRef>
          </c:cat>
          <c:val>
            <c:numRef>
              <c:f>('Retribuciones PDI UNED'!$F$14:$F$15,'Retribuciones PDI UNED'!$F$20:$F$23)</c:f>
              <c:numCache>
                <c:formatCode>0</c:formatCode>
                <c:ptCount val="6"/>
                <c:pt idx="0">
                  <c:v>257</c:v>
                </c:pt>
                <c:pt idx="1">
                  <c:v>46</c:v>
                </c:pt>
                <c:pt idx="2">
                  <c:v>29</c:v>
                </c:pt>
                <c:pt idx="3">
                  <c:v>9</c:v>
                </c:pt>
                <c:pt idx="4">
                  <c:v>137</c:v>
                </c:pt>
                <c:pt idx="5">
                  <c:v>101</c:v>
                </c:pt>
              </c:numCache>
            </c:numRef>
          </c:val>
          <c:extLst>
            <c:ext xmlns:c16="http://schemas.microsoft.com/office/drawing/2014/chart" uri="{C3380CC4-5D6E-409C-BE32-E72D297353CC}">
              <c16:uniqueId val="{00000006-5627-409D-818A-113CDDDC5D44}"/>
            </c:ext>
          </c:extLst>
        </c:ser>
        <c:dLbls>
          <c:showLegendKey val="0"/>
          <c:showVal val="0"/>
          <c:showCatName val="0"/>
          <c:showSerName val="0"/>
          <c:showPercent val="0"/>
          <c:showBubbleSize val="0"/>
        </c:dLbls>
        <c:gapWidth val="25"/>
        <c:overlap val="99"/>
        <c:axId val="453838720"/>
        <c:axId val="453840256"/>
      </c:barChart>
      <c:catAx>
        <c:axId val="453838720"/>
        <c:scaling>
          <c:orientation val="minMax"/>
        </c:scaling>
        <c:delete val="1"/>
        <c:axPos val="r"/>
        <c:numFmt formatCode="General" sourceLinked="0"/>
        <c:majorTickMark val="out"/>
        <c:minorTickMark val="none"/>
        <c:tickLblPos val="nextTo"/>
        <c:crossAx val="453840256"/>
        <c:crosses val="autoZero"/>
        <c:auto val="1"/>
        <c:lblAlgn val="ctr"/>
        <c:lblOffset val="100"/>
        <c:noMultiLvlLbl val="0"/>
      </c:catAx>
      <c:valAx>
        <c:axId val="453840256"/>
        <c:scaling>
          <c:orientation val="maxMin"/>
          <c:max val="525"/>
          <c:min val="0"/>
        </c:scaling>
        <c:delete val="0"/>
        <c:axPos val="b"/>
        <c:numFmt formatCode="0" sourceLinked="1"/>
        <c:majorTickMark val="out"/>
        <c:minorTickMark val="none"/>
        <c:tickLblPos val="nextTo"/>
        <c:crossAx val="453838720"/>
        <c:crosses val="autoZero"/>
        <c:crossBetween val="between"/>
        <c:majorUnit val="50"/>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Cambria"/>
          <a:ea typeface="Cambria"/>
          <a:cs typeface="Cambria"/>
        </a:defRPr>
      </a:pPr>
      <a:endParaRPr lang="es-ES"/>
    </a:p>
  </c:txPr>
  <c:printSettings>
    <c:headerFooter alignWithMargins="0"/>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4.6302996810095198E-2"/>
          <c:y val="8.7532352801597504E-2"/>
          <c:w val="0.86464070062280829"/>
          <c:h val="0.78562010684098904"/>
        </c:manualLayout>
      </c:layout>
      <c:barChart>
        <c:barDir val="col"/>
        <c:grouping val="clustered"/>
        <c:varyColors val="0"/>
        <c:ser>
          <c:idx val="2"/>
          <c:order val="0"/>
          <c:tx>
            <c:v>PDI</c:v>
          </c:tx>
          <c:spPr>
            <a:solidFill>
              <a:srgbClr val="003300"/>
            </a:solidFill>
          </c:spPr>
          <c:invertIfNegative val="0"/>
          <c:cat>
            <c:strRef>
              <c:f>'Gráficos Retribuciones PDI UNED'!$N$7:$N$18</c:f>
              <c:strCache>
                <c:ptCount val="12"/>
                <c:pt idx="0">
                  <c:v>Rector</c:v>
                </c:pt>
                <c:pt idx="1">
                  <c:v>Catedrático de Universidad</c:v>
                </c:pt>
                <c:pt idx="2">
                  <c:v>Catedrático de Esc. Universitaria</c:v>
                </c:pt>
                <c:pt idx="3">
                  <c:v>Profesor Titular de Universidad</c:v>
                </c:pt>
                <c:pt idx="4">
                  <c:v>Profesor Contratado Doctor</c:v>
                </c:pt>
                <c:pt idx="5">
                  <c:v>Profesor Titular de Esc. Universitaria</c:v>
                </c:pt>
                <c:pt idx="6">
                  <c:v>Profesor Colaborador</c:v>
                </c:pt>
                <c:pt idx="7">
                  <c:v>Profesor Ayudante Doctor</c:v>
                </c:pt>
                <c:pt idx="8">
                  <c:v>Ayudante</c:v>
                </c:pt>
                <c:pt idx="9">
                  <c:v>Profesor Emérito (1)</c:v>
                </c:pt>
                <c:pt idx="10">
                  <c:v>Personal Investigador</c:v>
                </c:pt>
                <c:pt idx="11">
                  <c:v>Profesor Asociado (1)</c:v>
                </c:pt>
              </c:strCache>
            </c:strRef>
          </c:cat>
          <c:val>
            <c:numRef>
              <c:f>'Gráficos Retribuciones PDI UNED'!$O$7:$O$18</c:f>
              <c:numCache>
                <c:formatCode>#,##0</c:formatCode>
                <c:ptCount val="12"/>
                <c:pt idx="0">
                  <c:v>90975.530000000013</c:v>
                </c:pt>
                <c:pt idx="1">
                  <c:v>61547.740612245165</c:v>
                </c:pt>
                <c:pt idx="2">
                  <c:v>50589.23</c:v>
                </c:pt>
                <c:pt idx="3">
                  <c:v>47933.556404494659</c:v>
                </c:pt>
                <c:pt idx="4">
                  <c:v>47951.603774319075</c:v>
                </c:pt>
                <c:pt idx="5">
                  <c:v>39601.359285714279</c:v>
                </c:pt>
                <c:pt idx="6">
                  <c:v>34970.381739130455</c:v>
                </c:pt>
                <c:pt idx="7">
                  <c:v>30344.031538461448</c:v>
                </c:pt>
                <c:pt idx="8">
                  <c:v>12810.091111111113</c:v>
                </c:pt>
                <c:pt idx="9">
                  <c:v>30106.262413793149</c:v>
                </c:pt>
                <c:pt idx="10">
                  <c:v>19035.66583941607</c:v>
                </c:pt>
                <c:pt idx="11">
                  <c:v>10741.181089108928</c:v>
                </c:pt>
              </c:numCache>
            </c:numRef>
          </c:val>
          <c:extLst>
            <c:ext xmlns:c16="http://schemas.microsoft.com/office/drawing/2014/chart" uri="{C3380CC4-5D6E-409C-BE32-E72D297353CC}">
              <c16:uniqueId val="{00000000-36E1-47DC-A8D7-0FB0CFAB71B0}"/>
            </c:ext>
          </c:extLst>
        </c:ser>
        <c:dLbls>
          <c:showLegendKey val="0"/>
          <c:showVal val="0"/>
          <c:showCatName val="0"/>
          <c:showSerName val="0"/>
          <c:showPercent val="0"/>
          <c:showBubbleSize val="0"/>
        </c:dLbls>
        <c:gapWidth val="65"/>
        <c:overlap val="-25"/>
        <c:axId val="453856640"/>
        <c:axId val="453862528"/>
      </c:barChart>
      <c:catAx>
        <c:axId val="453856640"/>
        <c:scaling>
          <c:orientation val="maxMin"/>
        </c:scaling>
        <c:delete val="0"/>
        <c:axPos val="b"/>
        <c:numFmt formatCode="General" sourceLinked="1"/>
        <c:majorTickMark val="out"/>
        <c:minorTickMark val="none"/>
        <c:tickLblPos val="nextTo"/>
        <c:crossAx val="453862528"/>
        <c:crosses val="autoZero"/>
        <c:auto val="1"/>
        <c:lblAlgn val="ctr"/>
        <c:lblOffset val="100"/>
        <c:noMultiLvlLbl val="0"/>
      </c:catAx>
      <c:valAx>
        <c:axId val="453862528"/>
        <c:scaling>
          <c:orientation val="minMax"/>
          <c:max val="90000"/>
          <c:min val="0"/>
        </c:scaling>
        <c:delete val="0"/>
        <c:axPos val="r"/>
        <c:majorGridlines>
          <c:spPr>
            <a:ln>
              <a:solidFill>
                <a:schemeClr val="bg1">
                  <a:lumMod val="95000"/>
                </a:schemeClr>
              </a:solidFill>
            </a:ln>
          </c:spPr>
        </c:majorGridlines>
        <c:numFmt formatCode="#,##0" sourceLinked="1"/>
        <c:majorTickMark val="out"/>
        <c:minorTickMark val="none"/>
        <c:tickLblPos val="nextTo"/>
        <c:crossAx val="453856640"/>
        <c:crosses val="autoZero"/>
        <c:crossBetween val="between"/>
      </c:valAx>
      <c:spPr>
        <a:noFill/>
        <a:ln>
          <a:noFill/>
        </a:ln>
      </c:spPr>
    </c:plotArea>
    <c:plotVisOnly val="1"/>
    <c:dispBlanksAs val="gap"/>
    <c:showDLblsOverMax val="0"/>
  </c:chart>
  <c:spPr>
    <a:noFill/>
    <a:ln>
      <a:noFill/>
    </a:ln>
  </c:spPr>
  <c:txPr>
    <a:bodyPr/>
    <a:lstStyle/>
    <a:p>
      <a:pPr>
        <a:defRPr sz="1100" baseline="0">
          <a:latin typeface="Cambria" pitchFamily="18" charset="0"/>
          <a:cs typeface="Arial" panose="020B0604020202020204" pitchFamily="34" charset="0"/>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jpeg"/><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323362</xdr:colOff>
      <xdr:row>3</xdr:row>
      <xdr:rowOff>0</xdr:rowOff>
    </xdr:from>
    <xdr:to>
      <xdr:col>13</xdr:col>
      <xdr:colOff>81643</xdr:colOff>
      <xdr:row>25</xdr:row>
      <xdr:rowOff>612321</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12161576" y="884464"/>
          <a:ext cx="4098960" cy="10259786"/>
        </a:xfrm>
        <a:prstGeom prst="rect">
          <a:avLst/>
        </a:prstGeom>
        <a:solidFill>
          <a:srgbClr val="0033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400" b="1">
              <a:solidFill>
                <a:schemeClr val="bg1"/>
              </a:solidFill>
              <a:latin typeface="Arial" pitchFamily="34" charset="0"/>
              <a:cs typeface="Arial" pitchFamily="34" charset="0"/>
            </a:rPr>
            <a:t>RETRIBUCIONES DEL PERSONAL DE DOCENTE E INVESTIGADOR (PDI) 2018</a:t>
          </a:r>
        </a:p>
        <a:p>
          <a:pPr algn="l"/>
          <a:endParaRPr lang="es-ES" sz="1400">
            <a:solidFill>
              <a:schemeClr val="bg1"/>
            </a:solidFill>
            <a:latin typeface="Arial" pitchFamily="34" charset="0"/>
            <a:cs typeface="Arial" pitchFamily="34" charset="0"/>
          </a:endParaRPr>
        </a:p>
        <a:p>
          <a:pPr algn="l"/>
          <a:r>
            <a:rPr lang="es-ES_tradnl" sz="1400">
              <a:solidFill>
                <a:schemeClr val="bg1"/>
              </a:solidFill>
              <a:latin typeface="Arial" pitchFamily="34" charset="0"/>
              <a:cs typeface="Arial" pitchFamily="34" charset="0"/>
            </a:rPr>
            <a:t>En la tablas adjuntas se muestran las retribuciones brutas percibidas por el conjunto del Personal Docente e Investigador (PDI) durante el ejercicio 2018. </a:t>
          </a:r>
        </a:p>
        <a:p>
          <a:pPr algn="l"/>
          <a:endParaRPr lang="es-ES_tradnl" sz="1400">
            <a:solidFill>
              <a:schemeClr val="bg1"/>
            </a:solidFill>
            <a:latin typeface="Arial" pitchFamily="34" charset="0"/>
            <a:cs typeface="Arial" pitchFamily="34" charset="0"/>
          </a:endParaRPr>
        </a:p>
        <a:p>
          <a:pPr algn="l"/>
          <a:r>
            <a:rPr lang="es-ES_tradnl" sz="1400">
              <a:solidFill>
                <a:schemeClr val="bg1"/>
              </a:solidFill>
              <a:latin typeface="Arial" pitchFamily="34" charset="0"/>
              <a:cs typeface="Arial" pitchFamily="34" charset="0"/>
            </a:rPr>
            <a:t>COLUMNAS</a:t>
          </a:r>
        </a:p>
        <a:p>
          <a:pPr algn="l"/>
          <a:r>
            <a:rPr lang="es-ES_tradnl" sz="1400">
              <a:solidFill>
                <a:schemeClr val="bg1"/>
              </a:solidFill>
              <a:latin typeface="Arial" pitchFamily="34" charset="0"/>
              <a:cs typeface="Arial" pitchFamily="34" charset="0"/>
            </a:rPr>
            <a:t>La columna (A) muestra los importes de las retribuciones brutas anuales percibidas por el conjunto de empleados pertenecientes a cada uno de los colectivos indicados. </a:t>
          </a:r>
        </a:p>
        <a:p>
          <a:pPr algn="l"/>
          <a:r>
            <a:rPr lang="es-ES_tradnl" sz="1400">
              <a:solidFill>
                <a:schemeClr val="bg1"/>
              </a:solidFill>
              <a:latin typeface="Arial" pitchFamily="34" charset="0"/>
              <a:cs typeface="Arial" pitchFamily="34" charset="0"/>
            </a:rPr>
            <a:t>La columna (A) no incluye las retribuciones relativas a la Antigüedad</a:t>
          </a:r>
          <a:r>
            <a:rPr lang="es-ES_tradnl" sz="1400" baseline="0">
              <a:solidFill>
                <a:schemeClr val="bg1"/>
              </a:solidFill>
              <a:latin typeface="Arial" pitchFamily="34" charset="0"/>
              <a:cs typeface="Arial" pitchFamily="34" charset="0"/>
            </a:rPr>
            <a:t> </a:t>
          </a:r>
          <a:r>
            <a:rPr lang="es-ES_tradnl" sz="1400">
              <a:solidFill>
                <a:schemeClr val="bg1"/>
              </a:solidFill>
              <a:latin typeface="Arial" pitchFamily="34" charset="0"/>
              <a:cs typeface="Arial" pitchFamily="34" charset="0"/>
            </a:rPr>
            <a:t>ni a las Ayudas Sociales. Estos importes se incorporan, respectivamente, en las columnas (B) y (C).</a:t>
          </a:r>
        </a:p>
        <a:p>
          <a:pPr algn="l"/>
          <a:endParaRPr lang="es-ES_tradnl" sz="1400">
            <a:solidFill>
              <a:schemeClr val="bg1"/>
            </a:solidFill>
            <a:latin typeface="Arial" pitchFamily="34" charset="0"/>
            <a:cs typeface="Arial" pitchFamily="34" charset="0"/>
          </a:endParaRPr>
        </a:p>
        <a:p>
          <a:pPr algn="l"/>
          <a:r>
            <a:rPr lang="es-ES_tradnl" sz="1400">
              <a:solidFill>
                <a:schemeClr val="bg1"/>
              </a:solidFill>
              <a:latin typeface="Arial" pitchFamily="34" charset="0"/>
              <a:cs typeface="Arial" pitchFamily="34" charset="0"/>
            </a:rPr>
            <a:t>CUOTAS SOCIALES </a:t>
          </a:r>
        </a:p>
        <a:p>
          <a:pPr algn="l"/>
          <a:r>
            <a:rPr lang="es-ES_tradnl" sz="1400">
              <a:solidFill>
                <a:schemeClr val="bg1"/>
              </a:solidFill>
              <a:latin typeface="Arial" pitchFamily="34" charset="0"/>
              <a:cs typeface="Arial" pitchFamily="34" charset="0"/>
            </a:rPr>
            <a:t>Las cuotas sociales abonadas por la UNED a la Seguridad Social no están incluidas en las tablas. El importe, para el conjunto de empleados de la UNED, ascendió en el año 2018 a 15.214.771 euros.</a:t>
          </a:r>
        </a:p>
        <a:p>
          <a:pPr algn="l"/>
          <a:endParaRPr lang="es-ES_tradnl" sz="1400">
            <a:solidFill>
              <a:schemeClr val="bg1"/>
            </a:solidFill>
            <a:latin typeface="Arial" pitchFamily="34" charset="0"/>
            <a:cs typeface="Arial" pitchFamily="34" charset="0"/>
          </a:endParaRPr>
        </a:p>
        <a:p>
          <a:pPr algn="l"/>
          <a:r>
            <a:rPr lang="es-ES_tradnl" sz="1400">
              <a:solidFill>
                <a:schemeClr val="bg1"/>
              </a:solidFill>
              <a:latin typeface="Arial" pitchFamily="34" charset="0"/>
              <a:cs typeface="Arial" pitchFamily="34" charset="0"/>
            </a:rPr>
            <a:t>NÚMERO DE EMPLEADOS</a:t>
          </a:r>
        </a:p>
        <a:p>
          <a:pPr algn="l"/>
          <a:r>
            <a:rPr lang="es-ES_tradnl" sz="1400">
              <a:solidFill>
                <a:schemeClr val="bg1"/>
              </a:solidFill>
              <a:latin typeface="Arial" pitchFamily="34" charset="0"/>
              <a:cs typeface="Arial" pitchFamily="34" charset="0"/>
            </a:rPr>
            <a:t>El número de empleados de la columna (D) representa el promedio anual tomando como referencia las personas en situación activa en la UNED en el último día de cada uno de los meses del 2018. </a:t>
          </a:r>
        </a:p>
        <a:p>
          <a:pPr algn="l"/>
          <a:endParaRPr lang="es-ES_tradnl" sz="1400">
            <a:solidFill>
              <a:schemeClr val="bg1"/>
            </a:solidFill>
            <a:latin typeface="Arial" pitchFamily="34" charset="0"/>
            <a:cs typeface="Arial" pitchFamily="34" charset="0"/>
          </a:endParaRPr>
        </a:p>
        <a:p>
          <a:pPr algn="l"/>
          <a:r>
            <a:rPr lang="es-ES_tradnl" sz="1400">
              <a:solidFill>
                <a:schemeClr val="bg1"/>
              </a:solidFill>
              <a:latin typeface="Arial" pitchFamily="34" charset="0"/>
              <a:cs typeface="Arial" pitchFamily="34" charset="0"/>
            </a:rPr>
            <a:t>PROMEDIO DE LAS RETRIBUCIONES ANUALES</a:t>
          </a:r>
        </a:p>
        <a:p>
          <a:pPr algn="l"/>
          <a:r>
            <a:rPr lang="es-ES_tradnl" sz="1400">
              <a:solidFill>
                <a:schemeClr val="bg1"/>
              </a:solidFill>
              <a:latin typeface="Arial" pitchFamily="34" charset="0"/>
              <a:cs typeface="Arial" pitchFamily="34" charset="0"/>
            </a:rPr>
            <a:t>La cuantía del promedio de las retribuciones anuales, a efectos estadísticos y  meramente informativos, se calcula dividiendo los importes de la columna (A) entre el número de empleados indicado en la columna (D). </a:t>
          </a:r>
        </a:p>
        <a:p>
          <a:pPr algn="l"/>
          <a:endParaRPr lang="es-ES_tradnl" sz="1400">
            <a:solidFill>
              <a:schemeClr val="bg1"/>
            </a:solidFill>
            <a:latin typeface="Arial" pitchFamily="34" charset="0"/>
            <a:cs typeface="Arial" pitchFamily="34" charset="0"/>
          </a:endParaRPr>
        </a:p>
        <a:p>
          <a:pPr algn="l"/>
          <a:r>
            <a:rPr lang="es-ES_tradnl" sz="1400">
              <a:solidFill>
                <a:schemeClr val="bg1"/>
              </a:solidFill>
              <a:latin typeface="Arial" pitchFamily="34" charset="0"/>
              <a:cs typeface="Arial" pitchFamily="34" charset="0"/>
            </a:rPr>
            <a:t>COMPLEMENTOS Y OTROS CONCEPTOS</a:t>
          </a:r>
        </a:p>
        <a:p>
          <a:pPr algn="l"/>
          <a:r>
            <a:rPr lang="es-ES_tradnl" sz="1400">
              <a:solidFill>
                <a:schemeClr val="bg1"/>
              </a:solidFill>
              <a:latin typeface="Arial" pitchFamily="34" charset="0"/>
              <a:cs typeface="Arial" pitchFamily="34" charset="0"/>
            </a:rPr>
            <a:t>Finalmente, en la parte inferior de la tabla se incorporan los importes abonados para cada uno de los complementos y otros conceptos indicados, así como el número de perceptores para cada uno de ellos. Las cuantías de los complementos y otros conceptos se encuentran incluidas en la columna (A). </a:t>
          </a:r>
        </a:p>
      </xdr:txBody>
    </xdr:sp>
    <xdr:clientData/>
  </xdr:twoCellAnchor>
  <xdr:twoCellAnchor editAs="oneCell">
    <xdr:from>
      <xdr:col>11</xdr:col>
      <xdr:colOff>380999</xdr:colOff>
      <xdr:row>0</xdr:row>
      <xdr:rowOff>117805</xdr:rowOff>
    </xdr:from>
    <xdr:to>
      <xdr:col>12</xdr:col>
      <xdr:colOff>698500</xdr:colOff>
      <xdr:row>2</xdr:row>
      <xdr:rowOff>178723</xdr:rowOff>
    </xdr:to>
    <xdr:pic>
      <xdr:nvPicPr>
        <xdr:cNvPr id="3" name="Imagen 3" descr="Logo UNED verde.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76070" y="117805"/>
          <a:ext cx="780144" cy="659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1359646</xdr:colOff>
      <xdr:row>27</xdr:row>
      <xdr:rowOff>179294</xdr:rowOff>
    </xdr:from>
    <xdr:to>
      <xdr:col>1</xdr:col>
      <xdr:colOff>1844278</xdr:colOff>
      <xdr:row>28</xdr:row>
      <xdr:rowOff>239059</xdr:rowOff>
    </xdr:to>
    <xdr:sp macro="" textlink="">
      <xdr:nvSpPr>
        <xdr:cNvPr id="4" name="Flecha arriba 3">
          <a:extLst>
            <a:ext uri="{FF2B5EF4-FFF2-40B4-BE49-F238E27FC236}">
              <a16:creationId xmlns:a16="http://schemas.microsoft.com/office/drawing/2014/main" id="{00000000-0008-0000-0000-000004000000}"/>
            </a:ext>
          </a:extLst>
        </xdr:cNvPr>
        <xdr:cNvSpPr/>
      </xdr:nvSpPr>
      <xdr:spPr>
        <a:xfrm>
          <a:off x="4471146" y="12218894"/>
          <a:ext cx="484632" cy="466165"/>
        </a:xfrm>
        <a:prstGeom prst="upArrow">
          <a:avLst/>
        </a:prstGeom>
        <a:solidFill>
          <a:srgbClr val="003300"/>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810824</xdr:colOff>
      <xdr:row>27</xdr:row>
      <xdr:rowOff>162966</xdr:rowOff>
    </xdr:from>
    <xdr:to>
      <xdr:col>3</xdr:col>
      <xdr:colOff>1295456</xdr:colOff>
      <xdr:row>28</xdr:row>
      <xdr:rowOff>222731</xdr:rowOff>
    </xdr:to>
    <xdr:sp macro="" textlink="">
      <xdr:nvSpPr>
        <xdr:cNvPr id="5" name="Flecha arriba 3">
          <a:extLst>
            <a:ext uri="{FF2B5EF4-FFF2-40B4-BE49-F238E27FC236}">
              <a16:creationId xmlns:a16="http://schemas.microsoft.com/office/drawing/2014/main" id="{00000000-0008-0000-0000-000005000000}"/>
            </a:ext>
          </a:extLst>
        </xdr:cNvPr>
        <xdr:cNvSpPr/>
      </xdr:nvSpPr>
      <xdr:spPr>
        <a:xfrm>
          <a:off x="8771003" y="12137252"/>
          <a:ext cx="484632" cy="454372"/>
        </a:xfrm>
        <a:prstGeom prst="upArrow">
          <a:avLst/>
        </a:prstGeom>
        <a:solidFill>
          <a:srgbClr val="003300"/>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291165</xdr:colOff>
      <xdr:row>26</xdr:row>
      <xdr:rowOff>89646</xdr:rowOff>
    </xdr:from>
    <xdr:to>
      <xdr:col>15</xdr:col>
      <xdr:colOff>284822</xdr:colOff>
      <xdr:row>45</xdr:row>
      <xdr:rowOff>2912</xdr:rowOff>
    </xdr:to>
    <xdr:grpSp>
      <xdr:nvGrpSpPr>
        <xdr:cNvPr id="2" name="Agrupar 1">
          <a:extLst>
            <a:ext uri="{FF2B5EF4-FFF2-40B4-BE49-F238E27FC236}">
              <a16:creationId xmlns:a16="http://schemas.microsoft.com/office/drawing/2014/main" id="{00000000-0008-0000-0100-000002000000}"/>
            </a:ext>
          </a:extLst>
        </xdr:cNvPr>
        <xdr:cNvGrpSpPr>
          <a:grpSpLocks/>
        </xdr:cNvGrpSpPr>
      </xdr:nvGrpSpPr>
      <xdr:grpSpPr bwMode="auto">
        <a:xfrm>
          <a:off x="291165" y="5772896"/>
          <a:ext cx="18789657" cy="3532766"/>
          <a:chOff x="23362493" y="1140760"/>
          <a:chExt cx="16235361" cy="5448299"/>
        </a:xfrm>
      </xdr:grpSpPr>
      <xdr:graphicFrame macro="">
        <xdr:nvGraphicFramePr>
          <xdr:cNvPr id="3" name="1 Gráfico">
            <a:extLst>
              <a:ext uri="{FF2B5EF4-FFF2-40B4-BE49-F238E27FC236}">
                <a16:creationId xmlns:a16="http://schemas.microsoft.com/office/drawing/2014/main" id="{00000000-0008-0000-0100-000003000000}"/>
              </a:ext>
            </a:extLst>
          </xdr:cNvPr>
          <xdr:cNvGraphicFramePr>
            <a:graphicFrameLocks/>
          </xdr:cNvGraphicFramePr>
        </xdr:nvGraphicFramePr>
        <xdr:xfrm>
          <a:off x="29342230" y="1140760"/>
          <a:ext cx="10255624" cy="544829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1 Gráfico">
            <a:extLst>
              <a:ext uri="{FF2B5EF4-FFF2-40B4-BE49-F238E27FC236}">
                <a16:creationId xmlns:a16="http://schemas.microsoft.com/office/drawing/2014/main" id="{00000000-0008-0000-0100-000004000000}"/>
              </a:ext>
            </a:extLst>
          </xdr:cNvPr>
          <xdr:cNvGraphicFramePr>
            <a:graphicFrameLocks/>
          </xdr:cNvGraphicFramePr>
        </xdr:nvGraphicFramePr>
        <xdr:xfrm>
          <a:off x="23362493" y="1159935"/>
          <a:ext cx="6119436" cy="5429122"/>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327874</xdr:colOff>
      <xdr:row>44</xdr:row>
      <xdr:rowOff>133351</xdr:rowOff>
    </xdr:from>
    <xdr:to>
      <xdr:col>15</xdr:col>
      <xdr:colOff>321531</xdr:colOff>
      <xdr:row>66</xdr:row>
      <xdr:rowOff>180172</xdr:rowOff>
    </xdr:to>
    <xdr:grpSp>
      <xdr:nvGrpSpPr>
        <xdr:cNvPr id="5" name="Agrupar 1">
          <a:extLst>
            <a:ext uri="{FF2B5EF4-FFF2-40B4-BE49-F238E27FC236}">
              <a16:creationId xmlns:a16="http://schemas.microsoft.com/office/drawing/2014/main" id="{00000000-0008-0000-0100-000005000000}"/>
            </a:ext>
          </a:extLst>
        </xdr:cNvPr>
        <xdr:cNvGrpSpPr>
          <a:grpSpLocks/>
        </xdr:cNvGrpSpPr>
      </xdr:nvGrpSpPr>
      <xdr:grpSpPr bwMode="auto">
        <a:xfrm>
          <a:off x="327874" y="9245601"/>
          <a:ext cx="18789657" cy="4237821"/>
          <a:chOff x="23362493" y="1140760"/>
          <a:chExt cx="16235360" cy="5448299"/>
        </a:xfrm>
      </xdr:grpSpPr>
      <xdr:graphicFrame macro="">
        <xdr:nvGraphicFramePr>
          <xdr:cNvPr id="6" name="1 Gráfico">
            <a:extLst>
              <a:ext uri="{FF2B5EF4-FFF2-40B4-BE49-F238E27FC236}">
                <a16:creationId xmlns:a16="http://schemas.microsoft.com/office/drawing/2014/main" id="{00000000-0008-0000-0100-000006000000}"/>
              </a:ext>
            </a:extLst>
          </xdr:cNvPr>
          <xdr:cNvGraphicFramePr>
            <a:graphicFrameLocks/>
          </xdr:cNvGraphicFramePr>
        </xdr:nvGraphicFramePr>
        <xdr:xfrm>
          <a:off x="29342229" y="1140760"/>
          <a:ext cx="10255624" cy="5448299"/>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1 Gráfico">
            <a:extLst>
              <a:ext uri="{FF2B5EF4-FFF2-40B4-BE49-F238E27FC236}">
                <a16:creationId xmlns:a16="http://schemas.microsoft.com/office/drawing/2014/main" id="{00000000-0008-0000-0100-000007000000}"/>
              </a:ext>
            </a:extLst>
          </xdr:cNvPr>
          <xdr:cNvGraphicFramePr>
            <a:graphicFrameLocks/>
          </xdr:cNvGraphicFramePr>
        </xdr:nvGraphicFramePr>
        <xdr:xfrm>
          <a:off x="23362493" y="1159935"/>
          <a:ext cx="6119436" cy="5429122"/>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136072</xdr:colOff>
      <xdr:row>5</xdr:row>
      <xdr:rowOff>82173</xdr:rowOff>
    </xdr:from>
    <xdr:to>
      <xdr:col>14</xdr:col>
      <xdr:colOff>952501</xdr:colOff>
      <xdr:row>26</xdr:row>
      <xdr:rowOff>79375</xdr:rowOff>
    </xdr:to>
    <xdr:graphicFrame macro="">
      <xdr:nvGraphicFramePr>
        <xdr:cNvPr id="8" name="13 Gráfico">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14</xdr:col>
      <xdr:colOff>186764</xdr:colOff>
      <xdr:row>0</xdr:row>
      <xdr:rowOff>132747</xdr:rowOff>
    </xdr:from>
    <xdr:to>
      <xdr:col>14</xdr:col>
      <xdr:colOff>899321</xdr:colOff>
      <xdr:row>2</xdr:row>
      <xdr:rowOff>193665</xdr:rowOff>
    </xdr:to>
    <xdr:pic>
      <xdr:nvPicPr>
        <xdr:cNvPr id="9" name="Imagen 3" descr="Logo UNED verde.jpg">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0379764" y="132747"/>
          <a:ext cx="712557" cy="645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oe.es/buscar/act.php?id=BOE-A-2011-17560" TargetMode="External"/><Relationship Id="rId2" Type="http://schemas.openxmlformats.org/officeDocument/2006/relationships/hyperlink" Target="http://boe.es/buscar/act.php?id=BOE-A-2013-12887" TargetMode="External"/><Relationship Id="rId1" Type="http://schemas.openxmlformats.org/officeDocument/2006/relationships/hyperlink" Target="http://boe.es/buscar/act.php?id=BOE-A-2007-19814"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boe.es/buscar/act.php?id=BOE-A-2011-17560" TargetMode="External"/><Relationship Id="rId2" Type="http://schemas.openxmlformats.org/officeDocument/2006/relationships/hyperlink" Target="http://boe.es/buscar/act.php?id=BOE-A-2013-12887" TargetMode="External"/><Relationship Id="rId1" Type="http://schemas.openxmlformats.org/officeDocument/2006/relationships/hyperlink" Target="http://boe.es/buscar/act.php?id=BOE-A-2007-19814"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41"/>
  <sheetViews>
    <sheetView showGridLines="0" topLeftCell="A16" zoomScale="70" zoomScaleNormal="70" zoomScalePageLayoutView="70" workbookViewId="0">
      <selection activeCell="D17" sqref="D17"/>
    </sheetView>
  </sheetViews>
  <sheetFormatPr baseColWidth="10" defaultColWidth="10.85546875" defaultRowHeight="15" x14ac:dyDescent="0.25"/>
  <cols>
    <col min="1" max="1" width="41.7109375" style="3" customWidth="1"/>
    <col min="2" max="2" width="26.42578125" style="3" customWidth="1"/>
    <col min="3" max="3" width="27.5703125" style="3" customWidth="1"/>
    <col min="4" max="4" width="25.140625" style="3" customWidth="1"/>
    <col min="5" max="5" width="13.7109375" style="2" customWidth="1"/>
    <col min="6" max="7" width="17.28515625" style="3" customWidth="1"/>
    <col min="8" max="8" width="21" style="3" customWidth="1"/>
    <col min="9" max="9" width="17" style="3" customWidth="1"/>
    <col min="10" max="10" width="15.7109375" style="3" customWidth="1"/>
    <col min="11" max="11" width="14.7109375" style="3" customWidth="1"/>
    <col min="12" max="12" width="6.85546875" style="3" customWidth="1"/>
    <col min="13" max="13" width="10.85546875" style="3" customWidth="1"/>
    <col min="14" max="14" width="39.5703125" style="3" bestFit="1" customWidth="1"/>
    <col min="15" max="15" width="10.85546875" style="3"/>
    <col min="16" max="16" width="17.7109375" style="3" customWidth="1"/>
    <col min="17" max="18" width="17.85546875" style="3" customWidth="1"/>
    <col min="19" max="19" width="15.42578125" style="3" bestFit="1" customWidth="1"/>
    <col min="20" max="20" width="12.42578125" style="3" bestFit="1" customWidth="1"/>
    <col min="21" max="16384" width="10.85546875" style="3"/>
  </cols>
  <sheetData>
    <row r="1" spans="1:21" ht="23.25" customHeight="1" x14ac:dyDescent="0.25">
      <c r="A1" s="1"/>
      <c r="B1" s="1"/>
      <c r="C1" s="1"/>
      <c r="D1" s="1"/>
      <c r="O1" s="4"/>
    </row>
    <row r="2" spans="1:21" ht="23.25" customHeight="1" x14ac:dyDescent="0.25">
      <c r="A2" s="5" t="s">
        <v>45</v>
      </c>
      <c r="B2" s="6"/>
      <c r="C2" s="6"/>
      <c r="D2" s="6"/>
      <c r="O2" s="4"/>
    </row>
    <row r="3" spans="1:21" ht="23.1" customHeight="1" x14ac:dyDescent="0.25">
      <c r="A3" s="7"/>
      <c r="B3" s="7"/>
      <c r="C3" s="7"/>
      <c r="D3" s="7"/>
      <c r="O3" s="4"/>
    </row>
    <row r="4" spans="1:21" ht="45.95" customHeight="1" x14ac:dyDescent="0.25">
      <c r="A4" s="8" t="s">
        <v>0</v>
      </c>
      <c r="B4" s="91" t="s">
        <v>46</v>
      </c>
      <c r="C4" s="92"/>
      <c r="D4" s="92"/>
      <c r="F4" s="91" t="s">
        <v>25</v>
      </c>
      <c r="G4" s="92"/>
      <c r="H4" s="9"/>
      <c r="O4" s="4"/>
      <c r="P4" s="10"/>
    </row>
    <row r="5" spans="1:21" ht="51" customHeight="1" x14ac:dyDescent="0.25">
      <c r="A5" s="11" t="s">
        <v>1</v>
      </c>
      <c r="B5" s="12" t="s">
        <v>38</v>
      </c>
      <c r="C5" s="12" t="s">
        <v>2</v>
      </c>
      <c r="D5" s="12" t="s">
        <v>35</v>
      </c>
      <c r="F5" s="13" t="s">
        <v>36</v>
      </c>
      <c r="G5" s="14" t="s">
        <v>3</v>
      </c>
      <c r="H5" s="12" t="s">
        <v>37</v>
      </c>
      <c r="O5" s="4"/>
      <c r="P5" s="10"/>
    </row>
    <row r="6" spans="1:21" ht="32.1" customHeight="1" x14ac:dyDescent="0.25">
      <c r="A6" s="15" t="s">
        <v>4</v>
      </c>
      <c r="B6" s="78">
        <v>90975.530000000013</v>
      </c>
      <c r="C6" s="78">
        <v>6005.420000000001</v>
      </c>
      <c r="D6" s="78"/>
      <c r="E6" s="79"/>
      <c r="F6" s="83">
        <v>1</v>
      </c>
      <c r="G6" s="64">
        <f>F6/$F$27</f>
        <v>7.6045627376425851E-4</v>
      </c>
      <c r="H6" s="16">
        <f>B6/F6</f>
        <v>90975.530000000013</v>
      </c>
      <c r="O6" s="4"/>
      <c r="P6" s="10"/>
    </row>
    <row r="7" spans="1:21" ht="32.1" customHeight="1" x14ac:dyDescent="0.25">
      <c r="A7" s="15" t="s">
        <v>5</v>
      </c>
      <c r="B7" s="84">
        <v>12063357.160000052</v>
      </c>
      <c r="C7" s="84">
        <v>1234002.54</v>
      </c>
      <c r="D7" s="84">
        <v>10379.740000000002</v>
      </c>
      <c r="E7" s="79"/>
      <c r="F7" s="83">
        <v>196</v>
      </c>
      <c r="G7" s="64">
        <f>F7/$F$27</f>
        <v>0.14904942965779466</v>
      </c>
      <c r="H7" s="16">
        <f>B7/F7</f>
        <v>61547.740612245165</v>
      </c>
      <c r="O7" s="4"/>
      <c r="P7" s="10"/>
    </row>
    <row r="8" spans="1:21" ht="32.1" customHeight="1" x14ac:dyDescent="0.25">
      <c r="A8" s="15" t="s">
        <v>33</v>
      </c>
      <c r="B8" s="84">
        <v>101178.46</v>
      </c>
      <c r="C8" s="84">
        <v>14634.249999999996</v>
      </c>
      <c r="D8" s="84"/>
      <c r="E8" s="79"/>
      <c r="F8" s="83">
        <v>2</v>
      </c>
      <c r="G8" s="64">
        <f>F8/$F$27</f>
        <v>1.520912547528517E-3</v>
      </c>
      <c r="H8" s="16">
        <f>B8/F8</f>
        <v>50589.23</v>
      </c>
      <c r="O8" s="4"/>
      <c r="P8" s="10"/>
      <c r="Q8" s="17"/>
      <c r="R8" s="17"/>
      <c r="S8" s="17"/>
      <c r="T8" s="17"/>
    </row>
    <row r="9" spans="1:21" ht="32.1" customHeight="1" x14ac:dyDescent="0.25">
      <c r="A9" s="15" t="s">
        <v>6</v>
      </c>
      <c r="B9" s="84">
        <v>21330432.600000124</v>
      </c>
      <c r="C9" s="84">
        <v>2184076.4900000468</v>
      </c>
      <c r="D9" s="84">
        <v>35916.160000000003</v>
      </c>
      <c r="E9" s="79"/>
      <c r="F9" s="83">
        <v>445</v>
      </c>
      <c r="G9" s="64">
        <f>F9/$F$27</f>
        <v>0.33840304182509506</v>
      </c>
      <c r="H9" s="16">
        <f>B9/F9</f>
        <v>47933.556404494659</v>
      </c>
      <c r="O9" s="4"/>
      <c r="P9" s="10"/>
      <c r="Q9" s="18"/>
      <c r="R9" s="17"/>
      <c r="S9" s="18"/>
      <c r="T9" s="19"/>
    </row>
    <row r="10" spans="1:21" ht="32.1" customHeight="1" x14ac:dyDescent="0.25">
      <c r="A10" s="15" t="s">
        <v>34</v>
      </c>
      <c r="B10" s="84">
        <v>554419.02999999991</v>
      </c>
      <c r="C10" s="84">
        <v>72124.98</v>
      </c>
      <c r="D10" s="84">
        <v>348.3</v>
      </c>
      <c r="E10" s="79"/>
      <c r="F10" s="83">
        <v>14</v>
      </c>
      <c r="G10" s="64">
        <f>F10/$F$27</f>
        <v>1.064638783269962E-2</v>
      </c>
      <c r="H10" s="16">
        <f>B10/F10</f>
        <v>39601.359285714279</v>
      </c>
      <c r="O10" s="4"/>
      <c r="P10" s="10"/>
      <c r="Q10" s="18"/>
      <c r="R10" s="17"/>
      <c r="S10" s="18"/>
      <c r="T10" s="18"/>
    </row>
    <row r="11" spans="1:21" ht="32.1" customHeight="1" x14ac:dyDescent="0.25">
      <c r="A11" s="20"/>
      <c r="B11" s="21">
        <f>SUM(B6:B10)</f>
        <v>34140362.78000018</v>
      </c>
      <c r="C11" s="21">
        <f>SUM(C6:C10)</f>
        <v>3510843.6800000467</v>
      </c>
      <c r="D11" s="21">
        <f>SUM(D6:D10)</f>
        <v>46644.200000000012</v>
      </c>
      <c r="F11" s="22">
        <f>SUM(F6:F10)</f>
        <v>658</v>
      </c>
      <c r="G11" s="63">
        <v>0.5</v>
      </c>
      <c r="H11" s="23"/>
      <c r="O11" s="4"/>
      <c r="P11" s="10"/>
      <c r="Q11" s="18"/>
      <c r="R11" s="17"/>
      <c r="S11" s="18"/>
      <c r="T11" s="18"/>
    </row>
    <row r="12" spans="1:21" ht="32.1" customHeight="1" x14ac:dyDescent="0.25">
      <c r="A12" s="20"/>
      <c r="B12" s="24"/>
      <c r="C12" s="24"/>
      <c r="D12" s="2"/>
      <c r="F12" s="25"/>
      <c r="G12" s="26"/>
      <c r="H12" s="26"/>
      <c r="O12" s="4"/>
      <c r="P12" s="10"/>
      <c r="U12" s="27"/>
    </row>
    <row r="13" spans="1:21" ht="51" customHeight="1" x14ac:dyDescent="0.25">
      <c r="A13" s="28" t="s">
        <v>7</v>
      </c>
      <c r="B13" s="12" t="s">
        <v>38</v>
      </c>
      <c r="C13" s="12" t="s">
        <v>2</v>
      </c>
      <c r="D13" s="12" t="s">
        <v>35</v>
      </c>
      <c r="F13" s="13" t="s">
        <v>36</v>
      </c>
      <c r="G13" s="14" t="s">
        <v>3</v>
      </c>
      <c r="H13" s="12" t="s">
        <v>37</v>
      </c>
      <c r="O13" s="4"/>
      <c r="P13" s="10"/>
      <c r="Q13" s="18"/>
      <c r="R13" s="17"/>
      <c r="S13" s="18"/>
      <c r="T13" s="18"/>
      <c r="U13" s="27"/>
    </row>
    <row r="14" spans="1:21" ht="30.95" customHeight="1" x14ac:dyDescent="0.25">
      <c r="A14" s="29" t="s">
        <v>8</v>
      </c>
      <c r="B14" s="85">
        <v>12323562.170000002</v>
      </c>
      <c r="C14" s="85">
        <v>733004.9299999983</v>
      </c>
      <c r="D14" s="78">
        <v>58068.63</v>
      </c>
      <c r="E14" s="79"/>
      <c r="F14" s="86">
        <v>257</v>
      </c>
      <c r="G14" s="62">
        <f>F14/$F$27</f>
        <v>0.19543726235741446</v>
      </c>
      <c r="H14" s="30">
        <f>B14/F14</f>
        <v>47951.603774319075</v>
      </c>
      <c r="O14" s="4"/>
      <c r="P14" s="10"/>
      <c r="Q14" s="18"/>
      <c r="R14" s="17"/>
      <c r="S14" s="18"/>
      <c r="T14" s="18"/>
      <c r="U14" s="31"/>
    </row>
    <row r="15" spans="1:21" ht="30.95" customHeight="1" x14ac:dyDescent="0.25">
      <c r="A15" s="29" t="s">
        <v>9</v>
      </c>
      <c r="B15" s="87">
        <v>1608637.560000001</v>
      </c>
      <c r="C15" s="87">
        <v>192361.79999999978</v>
      </c>
      <c r="D15" s="87">
        <v>12135.849999999999</v>
      </c>
      <c r="E15" s="79"/>
      <c r="F15" s="88">
        <v>46</v>
      </c>
      <c r="G15" s="62">
        <f>F15/$F$27</f>
        <v>3.4980988593155897E-2</v>
      </c>
      <c r="H15" s="30">
        <f>B15/F15</f>
        <v>34970.381739130455</v>
      </c>
      <c r="O15" s="4"/>
      <c r="P15" s="10"/>
      <c r="Q15" s="18"/>
      <c r="R15" s="17"/>
      <c r="S15" s="18"/>
      <c r="T15" s="19"/>
      <c r="U15" s="31"/>
    </row>
    <row r="16" spans="1:21" ht="30.95" customHeight="1" x14ac:dyDescent="0.25">
      <c r="A16" s="20"/>
      <c r="B16" s="21">
        <f>SUM(B14:B15)</f>
        <v>13932199.730000002</v>
      </c>
      <c r="C16" s="21">
        <f>SUM(C14:C15)</f>
        <v>925366.72999999812</v>
      </c>
      <c r="D16" s="21">
        <f>SUM(D14:D15)</f>
        <v>70204.479999999996</v>
      </c>
      <c r="F16" s="22">
        <f>SUM(F14:F15)</f>
        <v>303</v>
      </c>
      <c r="G16" s="63">
        <f>F16/F27</f>
        <v>0.23041825095057034</v>
      </c>
      <c r="H16" s="32"/>
      <c r="O16" s="4"/>
      <c r="P16" s="10"/>
      <c r="Q16" s="18"/>
      <c r="R16" s="17"/>
      <c r="S16" s="18"/>
      <c r="T16" s="18"/>
      <c r="U16" s="27"/>
    </row>
    <row r="17" spans="1:22" ht="30.95" customHeight="1" x14ac:dyDescent="0.25">
      <c r="A17" s="20"/>
      <c r="B17" s="24"/>
      <c r="C17" s="24"/>
      <c r="D17" s="24"/>
      <c r="F17" s="33"/>
      <c r="G17" s="26"/>
      <c r="H17" s="26"/>
      <c r="O17" s="4"/>
      <c r="P17" s="10"/>
      <c r="Q17" s="18"/>
      <c r="R17" s="17"/>
      <c r="S17" s="18"/>
      <c r="T17" s="18"/>
      <c r="U17" s="27"/>
    </row>
    <row r="18" spans="1:22" s="2" customFormat="1" ht="51" customHeight="1" x14ac:dyDescent="0.25">
      <c r="A18" s="28" t="s">
        <v>10</v>
      </c>
      <c r="B18" s="12" t="s">
        <v>38</v>
      </c>
      <c r="C18" s="12" t="s">
        <v>2</v>
      </c>
      <c r="D18" s="12" t="s">
        <v>35</v>
      </c>
      <c r="F18" s="13" t="s">
        <v>36</v>
      </c>
      <c r="G18" s="14" t="s">
        <v>3</v>
      </c>
      <c r="H18" s="12" t="s">
        <v>37</v>
      </c>
      <c r="O18" s="34"/>
      <c r="P18" s="35"/>
      <c r="Q18" s="36"/>
      <c r="R18" s="17"/>
      <c r="S18" s="36"/>
      <c r="T18" s="18"/>
      <c r="U18" s="27"/>
      <c r="V18" s="3"/>
    </row>
    <row r="19" spans="1:22" ht="30.95" customHeight="1" x14ac:dyDescent="0.25">
      <c r="A19" s="29" t="s">
        <v>11</v>
      </c>
      <c r="B19" s="80">
        <v>2366834.459999993</v>
      </c>
      <c r="C19" s="80">
        <v>112371.80000000021</v>
      </c>
      <c r="D19" s="80">
        <v>11043.94</v>
      </c>
      <c r="E19" s="79"/>
      <c r="F19" s="89">
        <v>78</v>
      </c>
      <c r="G19" s="62">
        <f t="shared" ref="G19:G24" si="0">F19/$F$27</f>
        <v>5.9315589353612169E-2</v>
      </c>
      <c r="H19" s="37">
        <f t="shared" ref="H19:H23" si="1">B19/F19</f>
        <v>30344.031538461448</v>
      </c>
      <c r="O19" s="4"/>
      <c r="P19" s="10"/>
      <c r="U19" s="38"/>
    </row>
    <row r="20" spans="1:22" ht="30.95" customHeight="1" x14ac:dyDescent="0.25">
      <c r="A20" s="29" t="s">
        <v>39</v>
      </c>
      <c r="B20" s="81">
        <v>873081.61000000127</v>
      </c>
      <c r="C20" s="81"/>
      <c r="D20" s="80"/>
      <c r="E20" s="79"/>
      <c r="F20" s="86">
        <v>29</v>
      </c>
      <c r="G20" s="62">
        <f t="shared" si="0"/>
        <v>2.2053231939163497E-2</v>
      </c>
      <c r="H20" s="30">
        <f t="shared" si="1"/>
        <v>30106.262413793149</v>
      </c>
      <c r="O20" s="4"/>
      <c r="P20" s="10"/>
      <c r="Q20" s="18"/>
      <c r="R20" s="17"/>
      <c r="S20" s="18"/>
      <c r="T20" s="18"/>
      <c r="U20" s="27"/>
    </row>
    <row r="21" spans="1:22" ht="30.95" customHeight="1" x14ac:dyDescent="0.25">
      <c r="A21" s="29" t="s">
        <v>30</v>
      </c>
      <c r="B21" s="80">
        <v>115290.82</v>
      </c>
      <c r="C21" s="80">
        <v>4646.4200000000019</v>
      </c>
      <c r="D21" s="80">
        <v>847.36</v>
      </c>
      <c r="E21" s="79"/>
      <c r="F21" s="86">
        <v>9</v>
      </c>
      <c r="G21" s="62">
        <f t="shared" si="0"/>
        <v>6.8441064638783272E-3</v>
      </c>
      <c r="H21" s="37">
        <f>B21/F21</f>
        <v>12810.091111111113</v>
      </c>
      <c r="O21" s="4"/>
      <c r="P21" s="10"/>
      <c r="Q21" s="18"/>
      <c r="R21" s="17"/>
      <c r="S21" s="18"/>
      <c r="T21" s="18"/>
      <c r="U21" s="27"/>
    </row>
    <row r="22" spans="1:22" ht="30.95" customHeight="1" x14ac:dyDescent="0.25">
      <c r="A22" s="29" t="s">
        <v>12</v>
      </c>
      <c r="B22" s="90">
        <v>2607886.2200000016</v>
      </c>
      <c r="C22" s="90">
        <v>37467.599999999969</v>
      </c>
      <c r="D22" s="80">
        <v>4696.3100000000004</v>
      </c>
      <c r="E22" s="79"/>
      <c r="F22" s="86">
        <v>137</v>
      </c>
      <c r="G22" s="62">
        <f t="shared" si="0"/>
        <v>0.10418250950570342</v>
      </c>
      <c r="H22" s="37">
        <f t="shared" si="1"/>
        <v>19035.66583941607</v>
      </c>
      <c r="O22" s="4"/>
      <c r="P22" s="10"/>
      <c r="Q22" s="18"/>
      <c r="R22" s="17"/>
      <c r="S22" s="18"/>
      <c r="T22" s="18"/>
      <c r="U22" s="27"/>
    </row>
    <row r="23" spans="1:22" ht="30.95" customHeight="1" x14ac:dyDescent="0.25">
      <c r="A23" s="29" t="s">
        <v>40</v>
      </c>
      <c r="B23" s="80">
        <v>1084859.2900000017</v>
      </c>
      <c r="C23" s="80">
        <v>155524.1700000003</v>
      </c>
      <c r="D23" s="80">
        <v>3286.16</v>
      </c>
      <c r="E23" s="79"/>
      <c r="F23" s="86">
        <v>101</v>
      </c>
      <c r="G23" s="62">
        <f t="shared" si="0"/>
        <v>7.6806083650190107E-2</v>
      </c>
      <c r="H23" s="30">
        <f t="shared" si="1"/>
        <v>10741.181089108928</v>
      </c>
      <c r="O23" s="4"/>
      <c r="P23" s="10"/>
      <c r="Q23" s="17"/>
      <c r="R23" s="17"/>
      <c r="S23" s="17"/>
      <c r="T23" s="17"/>
      <c r="U23" s="27"/>
    </row>
    <row r="24" spans="1:22" ht="30.95" customHeight="1" x14ac:dyDescent="0.25">
      <c r="A24" s="39" t="s">
        <v>41</v>
      </c>
      <c r="B24" s="21">
        <f>SUM(B19:B23)</f>
        <v>7047952.3999999976</v>
      </c>
      <c r="C24" s="21">
        <f>SUM(C19:C23)</f>
        <v>310009.99000000046</v>
      </c>
      <c r="D24" s="21">
        <f t="shared" ref="D24" si="2">SUM(D19:D23)</f>
        <v>19873.77</v>
      </c>
      <c r="F24" s="22">
        <f>SUM(F19:F23)</f>
        <v>354</v>
      </c>
      <c r="G24" s="63">
        <f t="shared" si="0"/>
        <v>0.26920152091254751</v>
      </c>
      <c r="H24" s="32"/>
      <c r="O24" s="4"/>
      <c r="P24" s="10"/>
      <c r="Q24" s="18"/>
      <c r="R24" s="17"/>
      <c r="S24" s="18"/>
      <c r="T24" s="36"/>
      <c r="U24" s="27"/>
    </row>
    <row r="25" spans="1:22" ht="30.95" customHeight="1" x14ac:dyDescent="0.25">
      <c r="A25" s="20"/>
      <c r="B25" s="24"/>
      <c r="C25" s="24"/>
      <c r="D25" s="24"/>
      <c r="F25" s="25"/>
      <c r="G25" s="26"/>
      <c r="H25" s="26"/>
      <c r="O25" s="4"/>
      <c r="P25" s="10"/>
      <c r="U25" s="27"/>
    </row>
    <row r="26" spans="1:22" ht="51.95" customHeight="1" x14ac:dyDescent="0.25">
      <c r="B26" s="40" t="s">
        <v>38</v>
      </c>
      <c r="C26" s="40" t="s">
        <v>2</v>
      </c>
      <c r="D26" s="40" t="s">
        <v>35</v>
      </c>
      <c r="E26" s="34"/>
      <c r="F26" s="40" t="s">
        <v>13</v>
      </c>
      <c r="G26" s="40" t="s">
        <v>3</v>
      </c>
      <c r="H26" s="41"/>
      <c r="I26" s="2"/>
      <c r="O26" s="4"/>
      <c r="P26" s="10"/>
      <c r="Q26" s="17"/>
      <c r="R26" s="17"/>
      <c r="S26" s="17"/>
    </row>
    <row r="27" spans="1:22" ht="32.1" customHeight="1" x14ac:dyDescent="0.25">
      <c r="A27" s="42" t="s">
        <v>14</v>
      </c>
      <c r="B27" s="21">
        <f>B11+B16+B24</f>
        <v>55120514.910000183</v>
      </c>
      <c r="C27" s="21">
        <f>C11+C16+C24</f>
        <v>4746220.4000000451</v>
      </c>
      <c r="D27" s="21">
        <f>D11+D16+D24</f>
        <v>136722.45000000001</v>
      </c>
      <c r="F27" s="43">
        <f>SUM(F24)+F16+F11</f>
        <v>1315</v>
      </c>
      <c r="G27" s="63">
        <f>F27/F27</f>
        <v>1</v>
      </c>
      <c r="H27" s="41"/>
      <c r="I27" s="2"/>
      <c r="O27" s="4"/>
      <c r="Q27" s="17"/>
      <c r="R27" s="17"/>
      <c r="S27" s="17"/>
      <c r="T27" s="17"/>
      <c r="U27" s="17"/>
    </row>
    <row r="28" spans="1:22" s="2" customFormat="1" ht="32.1" customHeight="1" x14ac:dyDescent="0.25">
      <c r="C28" s="44"/>
    </row>
    <row r="29" spans="1:22" ht="32.1" customHeight="1" x14ac:dyDescent="0.25">
      <c r="B29" s="39"/>
      <c r="G29" s="77" t="s">
        <v>16</v>
      </c>
      <c r="H29" s="41"/>
      <c r="I29" s="2"/>
      <c r="O29" s="4"/>
    </row>
    <row r="30" spans="1:22" ht="32.1" customHeight="1" thickBot="1" x14ac:dyDescent="0.3">
      <c r="A30" s="3" t="s">
        <v>15</v>
      </c>
      <c r="B30" s="82">
        <v>1680979.2299999879</v>
      </c>
      <c r="C30" s="68" t="s">
        <v>17</v>
      </c>
      <c r="F30" s="25"/>
      <c r="G30" s="82">
        <v>554</v>
      </c>
      <c r="H30" s="45"/>
      <c r="I30" s="2"/>
      <c r="O30" s="4"/>
    </row>
    <row r="31" spans="1:22" ht="32.1" customHeight="1" thickTop="1" thickBot="1" x14ac:dyDescent="0.3">
      <c r="B31" s="76">
        <v>654865</v>
      </c>
      <c r="C31" s="68" t="s">
        <v>18</v>
      </c>
      <c r="G31" s="76">
        <v>1774</v>
      </c>
      <c r="H31" s="46" t="s">
        <v>31</v>
      </c>
      <c r="I31" s="2"/>
      <c r="O31" s="4"/>
    </row>
    <row r="32" spans="1:22" ht="32.1" customHeight="1" thickTop="1" thickBot="1" x14ac:dyDescent="0.3">
      <c r="B32" s="76">
        <v>3099086.1400000099</v>
      </c>
      <c r="C32" s="70" t="s">
        <v>19</v>
      </c>
      <c r="D32" s="24"/>
      <c r="E32" s="24"/>
      <c r="F32" s="24"/>
      <c r="G32" s="76">
        <v>1188</v>
      </c>
      <c r="H32" s="46"/>
      <c r="I32" s="2"/>
      <c r="O32" s="4"/>
    </row>
    <row r="33" spans="1:15" ht="32.1" customHeight="1" thickTop="1" thickBot="1" x14ac:dyDescent="0.3">
      <c r="A33" s="65" t="s">
        <v>42</v>
      </c>
      <c r="B33" s="76">
        <v>102204.54</v>
      </c>
      <c r="C33" s="69" t="s">
        <v>43</v>
      </c>
      <c r="D33" s="65"/>
      <c r="E33" s="66"/>
      <c r="F33" s="65"/>
      <c r="G33" s="76">
        <v>6</v>
      </c>
      <c r="H33" s="67"/>
      <c r="I33" s="66"/>
      <c r="J33" s="65"/>
      <c r="K33" s="65"/>
      <c r="O33" s="4"/>
    </row>
    <row r="34" spans="1:15" ht="15.75" thickTop="1" x14ac:dyDescent="0.25">
      <c r="C34" s="39"/>
      <c r="D34" s="39"/>
      <c r="H34" s="47"/>
      <c r="O34" s="4"/>
    </row>
    <row r="35" spans="1:15" x14ac:dyDescent="0.25">
      <c r="A35" s="48" t="s">
        <v>32</v>
      </c>
      <c r="B35" s="49"/>
      <c r="C35" s="50"/>
      <c r="D35" s="49"/>
      <c r="E35" s="49"/>
      <c r="F35" s="49"/>
      <c r="G35" s="49"/>
      <c r="H35" s="49"/>
      <c r="I35" s="49"/>
      <c r="J35" s="49"/>
      <c r="K35" s="51"/>
      <c r="O35" s="4"/>
    </row>
    <row r="36" spans="1:15" x14ac:dyDescent="0.25">
      <c r="A36" s="52" t="s">
        <v>44</v>
      </c>
      <c r="B36" s="53"/>
      <c r="C36" s="53"/>
      <c r="D36" s="53"/>
      <c r="E36" s="53"/>
      <c r="F36" s="53"/>
      <c r="G36" s="53"/>
      <c r="H36" s="53"/>
      <c r="I36" s="53"/>
      <c r="J36" s="53"/>
      <c r="K36" s="54"/>
    </row>
    <row r="37" spans="1:15" x14ac:dyDescent="0.25">
      <c r="A37" s="93" t="s">
        <v>21</v>
      </c>
      <c r="B37" s="94"/>
      <c r="C37" s="94"/>
      <c r="D37" s="94"/>
      <c r="E37" s="94"/>
      <c r="F37" s="94"/>
      <c r="G37" s="94"/>
      <c r="H37" s="94"/>
      <c r="I37" s="94"/>
      <c r="J37" s="94"/>
      <c r="K37" s="95"/>
    </row>
    <row r="38" spans="1:15" x14ac:dyDescent="0.25">
      <c r="A38" s="93"/>
      <c r="B38" s="94"/>
      <c r="C38" s="94"/>
      <c r="D38" s="94"/>
      <c r="E38" s="94"/>
      <c r="F38" s="94"/>
      <c r="G38" s="94"/>
      <c r="H38" s="94"/>
      <c r="I38" s="94"/>
      <c r="J38" s="94"/>
      <c r="K38" s="95"/>
    </row>
    <row r="39" spans="1:15" x14ac:dyDescent="0.25">
      <c r="A39" s="55" t="s">
        <v>22</v>
      </c>
      <c r="B39" s="4"/>
      <c r="C39" s="4"/>
      <c r="D39" s="4"/>
      <c r="E39" s="34"/>
      <c r="F39" s="4"/>
      <c r="G39" s="4"/>
      <c r="H39" s="4"/>
      <c r="I39" s="4"/>
      <c r="J39" s="4"/>
      <c r="K39" s="56"/>
    </row>
    <row r="40" spans="1:15" x14ac:dyDescent="0.25">
      <c r="A40" s="55" t="s">
        <v>23</v>
      </c>
      <c r="B40" s="4"/>
      <c r="C40" s="4"/>
      <c r="D40" s="4"/>
      <c r="E40" s="34"/>
      <c r="F40" s="4"/>
      <c r="G40" s="4"/>
      <c r="H40" s="4"/>
      <c r="I40" s="4"/>
      <c r="J40" s="4"/>
      <c r="K40" s="56"/>
    </row>
    <row r="41" spans="1:15" x14ac:dyDescent="0.25">
      <c r="A41" s="57" t="s">
        <v>24</v>
      </c>
      <c r="B41" s="58"/>
      <c r="C41" s="58"/>
      <c r="D41" s="58"/>
      <c r="E41" s="59"/>
      <c r="F41" s="58"/>
      <c r="G41" s="58"/>
      <c r="H41" s="58"/>
      <c r="I41" s="58"/>
      <c r="J41" s="58"/>
      <c r="K41" s="60"/>
    </row>
  </sheetData>
  <mergeCells count="3">
    <mergeCell ref="B4:D4"/>
    <mergeCell ref="F4:G4"/>
    <mergeCell ref="A37:K38"/>
  </mergeCells>
  <phoneticPr fontId="4" type="noConversion"/>
  <hyperlinks>
    <hyperlink ref="A40" r:id="rId1" xr:uid="{00000000-0004-0000-0800-000000000000}"/>
    <hyperlink ref="A39" r:id="rId2" xr:uid="{00000000-0004-0000-0800-000001000000}"/>
    <hyperlink ref="A41" r:id="rId3" xr:uid="{00000000-0004-0000-0800-000002000000}"/>
  </hyperlinks>
  <printOptions horizontalCentered="1" verticalCentered="1"/>
  <pageMargins left="0.39000000000000007" right="0.39000000000000007" top="0.39000000000000007" bottom="0.39000000000000007" header="0.31" footer="0.31"/>
  <pageSetup paperSize="9" scale="37" orientation="portrait" horizontalDpi="1200" verticalDpi="1200" r:id="rId4"/>
  <drawing r:id="rId5"/>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77"/>
  <sheetViews>
    <sheetView showGridLines="0" tabSelected="1" zoomScale="60" zoomScaleNormal="60" zoomScalePageLayoutView="70" workbookViewId="0">
      <selection activeCell="U47" sqref="U47"/>
    </sheetView>
  </sheetViews>
  <sheetFormatPr baseColWidth="10" defaultColWidth="10.85546875" defaultRowHeight="15" x14ac:dyDescent="0.2"/>
  <cols>
    <col min="1" max="1" width="40.85546875" style="3" customWidth="1"/>
    <col min="2" max="2" width="26.28515625" style="3" customWidth="1"/>
    <col min="3" max="4" width="19.85546875" style="3" customWidth="1"/>
    <col min="5" max="5" width="24.28515625" style="3" customWidth="1"/>
    <col min="6" max="6" width="5.85546875" style="61" customWidth="1"/>
    <col min="7" max="11" width="17.28515625" style="3" customWidth="1"/>
    <col min="12" max="12" width="17" style="19" customWidth="1"/>
    <col min="13" max="13" width="10" style="3" bestFit="1" customWidth="1"/>
    <col min="14" max="14" width="14.28515625" style="3" bestFit="1" customWidth="1"/>
    <col min="15" max="15" width="17" style="3" customWidth="1"/>
    <col min="16" max="16" width="7" style="3" customWidth="1"/>
    <col min="17" max="18" width="10.85546875" style="3"/>
    <col min="19" max="20" width="10.85546875" style="4"/>
    <col min="21" max="16384" width="10.85546875" style="3"/>
  </cols>
  <sheetData>
    <row r="1" spans="1:18" ht="23.25" customHeight="1" x14ac:dyDescent="0.2">
      <c r="A1" s="1"/>
      <c r="B1" s="1"/>
      <c r="C1" s="1"/>
      <c r="D1" s="1"/>
      <c r="E1" s="1"/>
      <c r="R1" s="4"/>
    </row>
    <row r="2" spans="1:18" ht="23.25" customHeight="1" x14ac:dyDescent="0.2">
      <c r="A2" s="5" t="s">
        <v>45</v>
      </c>
      <c r="B2" s="6"/>
      <c r="C2" s="6"/>
      <c r="D2" s="6"/>
      <c r="E2" s="6"/>
      <c r="R2" s="4"/>
    </row>
    <row r="3" spans="1:18" ht="23.1" customHeight="1" x14ac:dyDescent="0.2">
      <c r="A3" s="7"/>
      <c r="B3" s="7"/>
      <c r="C3" s="7"/>
      <c r="D3" s="7"/>
      <c r="E3" s="7"/>
      <c r="R3" s="4"/>
    </row>
    <row r="4" spans="1:18" x14ac:dyDescent="0.2">
      <c r="A4" s="39"/>
      <c r="B4" s="39"/>
      <c r="C4" s="39"/>
      <c r="D4" s="39"/>
      <c r="E4" s="39"/>
      <c r="I4" s="47"/>
      <c r="R4" s="4"/>
    </row>
    <row r="5" spans="1:18" x14ac:dyDescent="0.2">
      <c r="B5" s="39"/>
      <c r="C5" s="39"/>
      <c r="D5" s="39"/>
      <c r="E5" s="39"/>
      <c r="I5" s="47"/>
      <c r="R5" s="4"/>
    </row>
    <row r="6" spans="1:18" ht="47.25" x14ac:dyDescent="0.2">
      <c r="A6" s="5" t="s">
        <v>20</v>
      </c>
      <c r="B6" s="39"/>
      <c r="C6" s="39"/>
      <c r="D6" s="39"/>
      <c r="E6" s="39"/>
      <c r="I6" s="47"/>
      <c r="N6" s="71" t="s">
        <v>1</v>
      </c>
      <c r="O6" s="71" t="s">
        <v>29</v>
      </c>
      <c r="R6" s="4"/>
    </row>
    <row r="7" spans="1:18" x14ac:dyDescent="0.2">
      <c r="A7" s="39"/>
      <c r="B7" s="39"/>
      <c r="C7" s="39"/>
      <c r="D7" s="39"/>
      <c r="E7" s="39"/>
      <c r="I7" s="47"/>
      <c r="N7" s="72" t="s">
        <v>4</v>
      </c>
      <c r="O7" s="73">
        <f>'Retribuciones PDI UNED'!B6</f>
        <v>90975.530000000013</v>
      </c>
      <c r="P7" s="61"/>
      <c r="R7" s="4"/>
    </row>
    <row r="8" spans="1:18" x14ac:dyDescent="0.2">
      <c r="B8" s="39"/>
      <c r="C8" s="39"/>
      <c r="D8" s="39"/>
      <c r="E8" s="39"/>
      <c r="I8" s="47"/>
      <c r="N8" s="72" t="s">
        <v>5</v>
      </c>
      <c r="O8" s="73">
        <f>'Retribuciones PDI UNED'!H7</f>
        <v>61547.740612245165</v>
      </c>
      <c r="P8" s="61"/>
      <c r="R8" s="4"/>
    </row>
    <row r="9" spans="1:18" x14ac:dyDescent="0.2">
      <c r="N9" s="72" t="s">
        <v>33</v>
      </c>
      <c r="O9" s="73">
        <f>'Retribuciones PDI UNED'!H8</f>
        <v>50589.23</v>
      </c>
      <c r="P9" s="61"/>
      <c r="R9" s="4"/>
    </row>
    <row r="10" spans="1:18" x14ac:dyDescent="0.2">
      <c r="N10" s="72" t="s">
        <v>6</v>
      </c>
      <c r="O10" s="73">
        <f>'Retribuciones PDI UNED'!H9</f>
        <v>47933.556404494659</v>
      </c>
      <c r="P10" s="61"/>
      <c r="R10" s="4"/>
    </row>
    <row r="11" spans="1:18" x14ac:dyDescent="0.2">
      <c r="N11" s="72" t="s">
        <v>8</v>
      </c>
      <c r="O11" s="73">
        <f>'Retribuciones PDI UNED'!H14</f>
        <v>47951.603774319075</v>
      </c>
      <c r="P11" s="61"/>
      <c r="R11" s="4"/>
    </row>
    <row r="12" spans="1:18" x14ac:dyDescent="0.2">
      <c r="N12" s="72" t="s">
        <v>34</v>
      </c>
      <c r="O12" s="73">
        <f>'Retribuciones PDI UNED'!H10</f>
        <v>39601.359285714279</v>
      </c>
      <c r="P12" s="61"/>
      <c r="R12" s="4"/>
    </row>
    <row r="13" spans="1:18" x14ac:dyDescent="0.2">
      <c r="N13" s="72" t="s">
        <v>9</v>
      </c>
      <c r="O13" s="73">
        <f>'Retribuciones PDI UNED'!H15</f>
        <v>34970.381739130455</v>
      </c>
      <c r="P13" s="61"/>
      <c r="R13" s="4"/>
    </row>
    <row r="14" spans="1:18" x14ac:dyDescent="0.2">
      <c r="N14" s="72" t="s">
        <v>11</v>
      </c>
      <c r="O14" s="73">
        <f>'Retribuciones PDI UNED'!H19</f>
        <v>30344.031538461448</v>
      </c>
      <c r="P14" s="61"/>
      <c r="R14" s="4"/>
    </row>
    <row r="15" spans="1:18" x14ac:dyDescent="0.2">
      <c r="N15" s="72" t="s">
        <v>30</v>
      </c>
      <c r="O15" s="73">
        <f>'Retribuciones PDI UNED'!H21</f>
        <v>12810.091111111113</v>
      </c>
      <c r="P15" s="61"/>
      <c r="R15" s="4"/>
    </row>
    <row r="16" spans="1:18" x14ac:dyDescent="0.2">
      <c r="N16" s="72" t="s">
        <v>26</v>
      </c>
      <c r="O16" s="73">
        <f>'Retribuciones PDI UNED'!H20</f>
        <v>30106.262413793149</v>
      </c>
      <c r="P16" s="61"/>
      <c r="R16" s="4"/>
    </row>
    <row r="17" spans="14:18" x14ac:dyDescent="0.2">
      <c r="N17" s="72" t="s">
        <v>12</v>
      </c>
      <c r="O17" s="73">
        <f>'Retribuciones PDI UNED'!H22</f>
        <v>19035.66583941607</v>
      </c>
      <c r="P17" s="61"/>
      <c r="R17" s="4"/>
    </row>
    <row r="18" spans="14:18" x14ac:dyDescent="0.2">
      <c r="N18" s="74" t="s">
        <v>27</v>
      </c>
      <c r="O18" s="73">
        <f>'Retribuciones PDI UNED'!H23</f>
        <v>10741.181089108928</v>
      </c>
      <c r="P18" s="61"/>
      <c r="R18" s="4"/>
    </row>
    <row r="19" spans="14:18" x14ac:dyDescent="0.2">
      <c r="N19" s="74"/>
      <c r="O19" s="73"/>
      <c r="P19" s="61"/>
      <c r="R19" s="4"/>
    </row>
    <row r="20" spans="14:18" x14ac:dyDescent="0.2">
      <c r="N20" s="75" t="s">
        <v>28</v>
      </c>
      <c r="O20" s="73"/>
      <c r="P20" s="61"/>
      <c r="R20" s="4"/>
    </row>
    <row r="21" spans="14:18" x14ac:dyDescent="0.2">
      <c r="N21" s="19"/>
      <c r="O21" s="46"/>
      <c r="P21" s="61"/>
      <c r="R21" s="4"/>
    </row>
    <row r="22" spans="14:18" x14ac:dyDescent="0.2">
      <c r="N22" s="19"/>
      <c r="O22" s="46"/>
      <c r="P22" s="61"/>
      <c r="R22" s="4"/>
    </row>
    <row r="23" spans="14:18" x14ac:dyDescent="0.2">
      <c r="N23" s="19"/>
      <c r="O23" s="46"/>
      <c r="P23" s="61"/>
      <c r="R23" s="4"/>
    </row>
    <row r="24" spans="14:18" x14ac:dyDescent="0.2">
      <c r="N24" s="19"/>
      <c r="O24" s="46"/>
      <c r="P24" s="61"/>
      <c r="R24" s="4"/>
    </row>
    <row r="25" spans="14:18" x14ac:dyDescent="0.2">
      <c r="N25" s="19"/>
      <c r="O25" s="46"/>
      <c r="P25" s="61"/>
      <c r="R25" s="4"/>
    </row>
    <row r="26" spans="14:18" x14ac:dyDescent="0.2">
      <c r="N26" s="19"/>
      <c r="O26" s="46"/>
      <c r="P26" s="61"/>
      <c r="R26" s="4"/>
    </row>
    <row r="27" spans="14:18" x14ac:dyDescent="0.2">
      <c r="P27" s="61"/>
      <c r="R27" s="4"/>
    </row>
    <row r="28" spans="14:18" x14ac:dyDescent="0.2">
      <c r="R28" s="4"/>
    </row>
    <row r="29" spans="14:18" x14ac:dyDescent="0.2">
      <c r="R29" s="4"/>
    </row>
    <row r="30" spans="14:18" x14ac:dyDescent="0.2">
      <c r="R30" s="4"/>
    </row>
    <row r="31" spans="14:18" x14ac:dyDescent="0.2">
      <c r="R31" s="4"/>
    </row>
    <row r="32" spans="14:18" x14ac:dyDescent="0.2">
      <c r="R32" s="4"/>
    </row>
    <row r="33" spans="18:18" x14ac:dyDescent="0.2">
      <c r="R33" s="4"/>
    </row>
    <row r="34" spans="18:18" x14ac:dyDescent="0.2">
      <c r="R34" s="4"/>
    </row>
    <row r="35" spans="18:18" x14ac:dyDescent="0.2">
      <c r="R35" s="4"/>
    </row>
    <row r="36" spans="18:18" x14ac:dyDescent="0.2">
      <c r="R36" s="4"/>
    </row>
    <row r="37" spans="18:18" x14ac:dyDescent="0.2">
      <c r="R37" s="4"/>
    </row>
    <row r="38" spans="18:18" x14ac:dyDescent="0.2">
      <c r="R38" s="4"/>
    </row>
    <row r="39" spans="18:18" x14ac:dyDescent="0.2">
      <c r="R39" s="4"/>
    </row>
    <row r="40" spans="18:18" x14ac:dyDescent="0.2">
      <c r="R40" s="4"/>
    </row>
    <row r="41" spans="18:18" x14ac:dyDescent="0.2">
      <c r="R41" s="4"/>
    </row>
    <row r="42" spans="18:18" x14ac:dyDescent="0.2">
      <c r="R42" s="4"/>
    </row>
    <row r="43" spans="18:18" x14ac:dyDescent="0.2">
      <c r="R43" s="4"/>
    </row>
    <row r="44" spans="18:18" x14ac:dyDescent="0.2">
      <c r="R44" s="4"/>
    </row>
    <row r="45" spans="18:18" x14ac:dyDescent="0.2">
      <c r="R45" s="4"/>
    </row>
    <row r="46" spans="18:18" x14ac:dyDescent="0.2">
      <c r="R46" s="4"/>
    </row>
    <row r="47" spans="18:18" x14ac:dyDescent="0.2">
      <c r="R47" s="4"/>
    </row>
    <row r="48" spans="18:18" x14ac:dyDescent="0.2">
      <c r="R48" s="4"/>
    </row>
    <row r="49" spans="2:18" x14ac:dyDescent="0.2">
      <c r="R49" s="4"/>
    </row>
    <row r="50" spans="2:18" x14ac:dyDescent="0.2">
      <c r="R50" s="4"/>
    </row>
    <row r="51" spans="2:18" x14ac:dyDescent="0.2">
      <c r="R51" s="4"/>
    </row>
    <row r="52" spans="2:18" x14ac:dyDescent="0.2">
      <c r="R52" s="4"/>
    </row>
    <row r="53" spans="2:18" x14ac:dyDescent="0.2">
      <c r="R53" s="4"/>
    </row>
    <row r="54" spans="2:18" x14ac:dyDescent="0.2">
      <c r="R54" s="4"/>
    </row>
    <row r="55" spans="2:18" x14ac:dyDescent="0.2">
      <c r="R55" s="4"/>
    </row>
    <row r="56" spans="2:18" x14ac:dyDescent="0.2">
      <c r="R56" s="4"/>
    </row>
    <row r="57" spans="2:18" x14ac:dyDescent="0.2">
      <c r="R57" s="4"/>
    </row>
    <row r="58" spans="2:18" x14ac:dyDescent="0.2">
      <c r="R58" s="4"/>
    </row>
    <row r="59" spans="2:18" x14ac:dyDescent="0.2">
      <c r="R59" s="4"/>
    </row>
    <row r="60" spans="2:18" x14ac:dyDescent="0.2">
      <c r="R60" s="4"/>
    </row>
    <row r="61" spans="2:18" x14ac:dyDescent="0.2">
      <c r="R61" s="4"/>
    </row>
    <row r="62" spans="2:18" x14ac:dyDescent="0.2">
      <c r="R62" s="4"/>
    </row>
    <row r="63" spans="2:18" x14ac:dyDescent="0.2">
      <c r="R63" s="4"/>
    </row>
    <row r="64" spans="2:18" x14ac:dyDescent="0.2">
      <c r="B64" s="39"/>
      <c r="C64" s="39"/>
      <c r="D64" s="39"/>
      <c r="E64" s="39"/>
      <c r="I64" s="39"/>
      <c r="R64" s="4"/>
    </row>
    <row r="65" spans="1:14" x14ac:dyDescent="0.2">
      <c r="B65" s="39"/>
      <c r="C65" s="39"/>
      <c r="D65" s="39"/>
      <c r="E65" s="39"/>
    </row>
    <row r="69" spans="1:14" x14ac:dyDescent="0.2">
      <c r="A69" s="39" t="s">
        <v>41</v>
      </c>
    </row>
    <row r="70" spans="1:14" x14ac:dyDescent="0.2">
      <c r="A70" s="39"/>
      <c r="I70" s="47"/>
    </row>
    <row r="71" spans="1:14" x14ac:dyDescent="0.25">
      <c r="A71" s="48" t="s">
        <v>32</v>
      </c>
      <c r="B71" s="49"/>
      <c r="C71" s="50"/>
      <c r="D71" s="49"/>
      <c r="E71" s="49"/>
      <c r="F71" s="49"/>
      <c r="G71" s="49"/>
      <c r="H71" s="49"/>
      <c r="I71" s="49"/>
      <c r="J71" s="49"/>
      <c r="K71" s="49"/>
      <c r="L71" s="49"/>
      <c r="M71" s="49"/>
      <c r="N71" s="51"/>
    </row>
    <row r="72" spans="1:14" x14ac:dyDescent="0.25">
      <c r="A72" s="52" t="s">
        <v>44</v>
      </c>
      <c r="B72" s="53"/>
      <c r="C72" s="53"/>
      <c r="D72" s="53"/>
      <c r="E72" s="53"/>
      <c r="F72" s="53"/>
      <c r="G72" s="53"/>
      <c r="H72" s="53"/>
      <c r="I72" s="53"/>
      <c r="J72" s="53"/>
      <c r="K72" s="53"/>
      <c r="L72" s="53"/>
      <c r="M72" s="53"/>
      <c r="N72" s="54"/>
    </row>
    <row r="73" spans="1:14" ht="15" customHeight="1" x14ac:dyDescent="0.25">
      <c r="A73" s="93" t="s">
        <v>21</v>
      </c>
      <c r="B73" s="94"/>
      <c r="C73" s="94"/>
      <c r="D73" s="94"/>
      <c r="E73" s="94"/>
      <c r="F73" s="94"/>
      <c r="G73" s="94"/>
      <c r="H73" s="94"/>
      <c r="I73" s="94"/>
      <c r="J73" s="94"/>
      <c r="K73" s="94"/>
      <c r="L73" s="94"/>
      <c r="M73" s="94"/>
      <c r="N73" s="95"/>
    </row>
    <row r="74" spans="1:14" x14ac:dyDescent="0.25">
      <c r="A74" s="93"/>
      <c r="B74" s="94"/>
      <c r="C74" s="94"/>
      <c r="D74" s="94"/>
      <c r="E74" s="94"/>
      <c r="F74" s="94"/>
      <c r="G74" s="94"/>
      <c r="H74" s="94"/>
      <c r="I74" s="94"/>
      <c r="J74" s="94"/>
      <c r="K74" s="94"/>
      <c r="L74" s="94"/>
      <c r="M74" s="94"/>
      <c r="N74" s="95"/>
    </row>
    <row r="75" spans="1:14" x14ac:dyDescent="0.25">
      <c r="A75" s="55" t="s">
        <v>22</v>
      </c>
      <c r="B75" s="4"/>
      <c r="C75" s="4"/>
      <c r="D75" s="4"/>
      <c r="E75" s="4"/>
      <c r="F75" s="34"/>
      <c r="G75" s="4"/>
      <c r="H75" s="4"/>
      <c r="I75" s="4"/>
      <c r="J75" s="4"/>
      <c r="K75" s="4"/>
      <c r="L75" s="4"/>
      <c r="M75" s="4"/>
      <c r="N75" s="56"/>
    </row>
    <row r="76" spans="1:14" x14ac:dyDescent="0.25">
      <c r="A76" s="55" t="s">
        <v>23</v>
      </c>
      <c r="B76" s="4"/>
      <c r="C76" s="4"/>
      <c r="D76" s="4"/>
      <c r="E76" s="4"/>
      <c r="F76" s="34"/>
      <c r="G76" s="4"/>
      <c r="H76" s="4"/>
      <c r="I76" s="4"/>
      <c r="J76" s="4"/>
      <c r="K76" s="4"/>
      <c r="L76" s="4"/>
      <c r="M76" s="4"/>
      <c r="N76" s="56"/>
    </row>
    <row r="77" spans="1:14" x14ac:dyDescent="0.25">
      <c r="A77" s="57" t="s">
        <v>24</v>
      </c>
      <c r="B77" s="58"/>
      <c r="C77" s="58"/>
      <c r="D77" s="58"/>
      <c r="E77" s="58"/>
      <c r="F77" s="59"/>
      <c r="G77" s="58"/>
      <c r="H77" s="58"/>
      <c r="I77" s="58"/>
      <c r="J77" s="58"/>
      <c r="K77" s="58"/>
      <c r="L77" s="58"/>
      <c r="M77" s="58"/>
      <c r="N77" s="60"/>
    </row>
  </sheetData>
  <mergeCells count="1">
    <mergeCell ref="A73:N74"/>
  </mergeCells>
  <phoneticPr fontId="4" type="noConversion"/>
  <hyperlinks>
    <hyperlink ref="A76" r:id="rId1" xr:uid="{00000000-0004-0000-0900-000000000000}"/>
    <hyperlink ref="A75" r:id="rId2" xr:uid="{00000000-0004-0000-0900-000001000000}"/>
    <hyperlink ref="A77" r:id="rId3" xr:uid="{00000000-0004-0000-0900-000002000000}"/>
  </hyperlinks>
  <printOptions horizontalCentered="1" verticalCentered="1"/>
  <pageMargins left="0.39370078740157483" right="0.39370078740157483" top="0.39370078740157483" bottom="0.39370078740157483" header="0.31496062992125984" footer="0.31496062992125984"/>
  <pageSetup paperSize="9" scale="33" orientation="portrait" horizontalDpi="1200" verticalDpi="1200" r:id="rId4"/>
  <rowBreaks count="1" manualBreakCount="1">
    <brk id="8" max="16383" man="1"/>
  </rowBreaks>
  <drawing r:id="rId5"/>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Retribuciones PDI UNED</vt:lpstr>
      <vt:lpstr>Gráficos Retribuciones PDI UNED</vt:lpstr>
      <vt:lpstr>'Gráficos Retribuciones PDI UNED'!Área_de_impresión</vt:lpstr>
      <vt:lpstr>'Retribuciones PDI UNED'!Área_de_impresión</vt:lpstr>
      <vt:lpstr>'Gráficos Retribuciones PDI UNED'!Títulos_a_imprimir</vt:lpstr>
      <vt:lpstr>'Retribuciones PDI UNED'!Títulos_a_imprimir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Peon Torres</dc:creator>
  <cp:lastModifiedBy>usuario</cp:lastModifiedBy>
  <cp:lastPrinted>2020-01-24T18:18:07Z</cp:lastPrinted>
  <dcterms:created xsi:type="dcterms:W3CDTF">2016-01-28T13:58:24Z</dcterms:created>
  <dcterms:modified xsi:type="dcterms:W3CDTF">2020-02-12T18:45:08Z</dcterms:modified>
</cp:coreProperties>
</file>