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20" yWindow="-120" windowWidth="20730" windowHeight="11160" tabRatio="500"/>
  </bookViews>
  <sheets>
    <sheet name="Retribuciones PAS UNED" sheetId="1" r:id="rId1"/>
    <sheet name="Gráficos Retribuciones PAS UNED" sheetId="2" r:id="rId2"/>
  </sheets>
  <definedNames>
    <definedName name="_xlnm._FilterDatabase" localSheetId="1" hidden="1">'Gráficos Retribuciones PAS UNED'!$N$5:$O$5</definedName>
    <definedName name="_xlnm._FilterDatabase" localSheetId="0" hidden="1">'Retribuciones PAS UNED'!#REF!</definedName>
    <definedName name="_xlnm.Print_Area" localSheetId="1">'Gráficos Retribuciones PAS UNED'!$A$1:$P$62</definedName>
    <definedName name="_xlnm.Print_Area" localSheetId="0">'Retribuciones PAS UNED'!$A$1:$M$45</definedName>
    <definedName name="_xlnm.Print_Titles" localSheetId="1">'Gráficos Retribuciones PAS UNED'!$1:$3</definedName>
    <definedName name="_xlnm.Print_Titles" localSheetId="0">'Retribuciones PAS UNED'!$1:$3</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22" i="1" l="1"/>
  <c r="B12" i="1"/>
  <c r="B25" i="1" s="1"/>
  <c r="H9" i="1"/>
  <c r="F12" i="1"/>
  <c r="F25" i="1" s="1"/>
  <c r="F22" i="1"/>
  <c r="H21" i="1"/>
  <c r="H11" i="1"/>
  <c r="H19" i="1"/>
  <c r="H10" i="1"/>
  <c r="H17" i="1"/>
  <c r="H18" i="1"/>
  <c r="H16" i="1"/>
  <c r="H20" i="1"/>
  <c r="H8" i="1"/>
  <c r="H7" i="1"/>
  <c r="O7" i="2" s="1"/>
  <c r="H6" i="1"/>
  <c r="O6" i="2"/>
  <c r="C22" i="1"/>
  <c r="D22" i="1"/>
  <c r="D12" i="1"/>
  <c r="D25" i="1"/>
  <c r="C12" i="1"/>
  <c r="C25" i="1" s="1"/>
  <c r="G25" i="1" l="1"/>
  <c r="G20" i="1"/>
  <c r="G9" i="1"/>
  <c r="G10" i="1"/>
  <c r="G22" i="1"/>
  <c r="G19" i="1"/>
  <c r="G8" i="1"/>
  <c r="G21" i="1"/>
  <c r="G11" i="1"/>
  <c r="G7" i="1"/>
  <c r="G16" i="1"/>
  <c r="G17" i="1"/>
  <c r="G6" i="1"/>
  <c r="G18" i="1"/>
  <c r="G12" i="1"/>
</calcChain>
</file>

<file path=xl/sharedStrings.xml><?xml version="1.0" encoding="utf-8"?>
<sst xmlns="http://schemas.openxmlformats.org/spreadsheetml/2006/main" count="83" uniqueCount="53">
  <si>
    <t>Personal de Administración y Servicios Funcionario</t>
  </si>
  <si>
    <t>Subgrupo</t>
  </si>
  <si>
    <t>(B) Antigüedad</t>
  </si>
  <si>
    <t>Porcentaje</t>
  </si>
  <si>
    <t>Gerente</t>
  </si>
  <si>
    <t>Auditora Interna</t>
  </si>
  <si>
    <t>A1</t>
  </si>
  <si>
    <t>A2</t>
  </si>
  <si>
    <t>C1</t>
  </si>
  <si>
    <t>C2</t>
  </si>
  <si>
    <t>Personal de Administración y Servicios Laboral</t>
  </si>
  <si>
    <t>Grupo</t>
  </si>
  <si>
    <t>Personal fuera de convenio</t>
  </si>
  <si>
    <t>I</t>
  </si>
  <si>
    <t>II</t>
  </si>
  <si>
    <t>III</t>
  </si>
  <si>
    <t>IV</t>
  </si>
  <si>
    <t>TOTAL PAS UNED</t>
  </si>
  <si>
    <t>Importes ya incluidos</t>
  </si>
  <si>
    <t>Perceptores</t>
  </si>
  <si>
    <t>Complementos del PAS funcionario</t>
  </si>
  <si>
    <t>Complemento de Productividad PAS funcionario</t>
  </si>
  <si>
    <t>Diferencia retributiva por atribución de funciones PAS funcionario</t>
  </si>
  <si>
    <t>Gratificaciones extraordinarias PAS funcionario</t>
  </si>
  <si>
    <t>Complementos del PAS laboral</t>
  </si>
  <si>
    <t>Diferencia retributiva por atribución de funciones PAS laboral</t>
  </si>
  <si>
    <t xml:space="preserve">Gratificaciones y Horas extraordinarias PAS laboral </t>
  </si>
  <si>
    <t>Ley 37/2007, de 16 de noviembre, sobre reutilización de la información del sector público</t>
  </si>
  <si>
    <t>Ley 19/2013, de 9 de diciembre, de transparencia, acceso a la información pública y buen gobierno</t>
  </si>
  <si>
    <t>Real Decreto 1495/2011, de 24 de octubre, de desarrollo de la Ley 37/2007</t>
  </si>
  <si>
    <t>La reutilización de la información contenida en este documento no está sujeta a condiciones específicas, tal y como establece la modalidad general básica para la puesta a disposición de documentos reutilizables prevista en el párrafo a) del apartado 2 del artículo 4 de la Ley 37/2007, de 16 de noviembre, sobre reutilización de la información del sector público. De este modo se aplican únicamente las condiciones generales establecidas en el artículo 7 del RD 1495/2011, de 24 de octubre, que desarrolla la Ley 37/2007.</t>
  </si>
  <si>
    <t>Promedio de las retribuciones anuales del PAS</t>
  </si>
  <si>
    <t xml:space="preserve">Empleados en promedio anual </t>
  </si>
  <si>
    <t>Promedio Retribuciones anuales</t>
  </si>
  <si>
    <t>Subgrupo / Grupo</t>
  </si>
  <si>
    <t xml:space="preserve">Fuente: UNED </t>
  </si>
  <si>
    <t>Personal contratado proyectos I+D</t>
  </si>
  <si>
    <t>Importes no incluidos</t>
  </si>
  <si>
    <t>Prestaciones por jubilación del PAS laboral</t>
  </si>
  <si>
    <t>Ayudas por jubilación e incapacidad del PAS funcionario</t>
  </si>
  <si>
    <t>(A) Retribuciones Brutas sin Antigüedad ni Ayudas</t>
  </si>
  <si>
    <t>(C) Ayudas Sociales, al Transporte y al Estudio</t>
  </si>
  <si>
    <t>(D) Número</t>
  </si>
  <si>
    <t>Promedio Retribuciones anuales (A) / (D)</t>
  </si>
  <si>
    <t>RETRIBUCIONES Y EMPLEADOS PERTENECIENTES AL PERSONAL DE ADMINISTRACIÓN Y SERVICIOS (PAS) - EJERCICIO 2017</t>
  </si>
  <si>
    <t>Retribuciones ejercicio 2017</t>
  </si>
  <si>
    <t>Empleados</t>
  </si>
  <si>
    <t>Indemnizaciones por despido del PAS laboral</t>
  </si>
  <si>
    <t>Personal Transitorio (37)  y Vocal del Servicio de Inspección (2)</t>
  </si>
  <si>
    <t>Gerente*</t>
  </si>
  <si>
    <t>*Por cambio de titular el puesto estuvo sin ocupar varios días.</t>
  </si>
  <si>
    <t>Atrasos C. Prod. (19), Atrasos C. Plena Disp. (36), "Ad Personam" (10), Coordinación de Proyectos (1), Defensor Universitario Adjunto (1), DEPI (65), Especial (3), Jornada Partida (35), Plena Disponibilidad (19), Producción Informática (1) y C. de Puesto (1)</t>
  </si>
  <si>
    <t>Fecha de realización: 23/01/2018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</si>
</sst>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7"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u/>
      <sz val="11"/>
      <color theme="11"/>
      <name val="Calibri"/>
      <family val="2"/>
      <scheme val="minor"/>
    </font>
    <font>
      <sz val="8"/>
      <name val="Calibri"/>
      <family val="2"/>
      <scheme val="minor"/>
    </font>
    <font>
      <sz val="12"/>
      <color theme="1"/>
      <name val="Arial"/>
      <family val="2"/>
    </font>
    <font>
      <sz val="11"/>
      <color theme="1"/>
      <name val="Arial"/>
      <family val="2"/>
    </font>
    <font>
      <b/>
      <sz val="16"/>
      <color theme="1"/>
      <name val="Arial"/>
      <family val="2"/>
    </font>
    <font>
      <b/>
      <sz val="14"/>
      <color theme="1"/>
      <name val="Arial"/>
      <family val="2"/>
    </font>
    <font>
      <b/>
      <sz val="12"/>
      <color theme="0"/>
      <name val="Arial"/>
      <family val="2"/>
    </font>
    <font>
      <b/>
      <sz val="12"/>
      <color theme="1"/>
      <name val="Arial"/>
      <family val="2"/>
    </font>
    <font>
      <sz val="10"/>
      <color theme="1"/>
      <name val="Arial"/>
      <family val="2"/>
    </font>
    <font>
      <b/>
      <sz val="12"/>
      <name val="Arial"/>
      <family val="2"/>
    </font>
    <font>
      <u/>
      <sz val="10"/>
      <color theme="10"/>
      <name val="Arial"/>
      <family val="2"/>
    </font>
    <font>
      <sz val="12"/>
      <color theme="0"/>
      <name val="Arial"/>
      <family val="2"/>
    </font>
    <font>
      <sz val="12"/>
      <name val="Arial"/>
      <family val="2"/>
    </font>
  </fonts>
  <fills count="3">
    <fill>
      <patternFill patternType="none"/>
    </fill>
    <fill>
      <patternFill patternType="gray125"/>
    </fill>
    <fill>
      <patternFill patternType="solid">
        <fgColor rgb="FF003300"/>
        <bgColor indexed="64"/>
      </patternFill>
    </fill>
  </fills>
  <borders count="41">
    <border>
      <left/>
      <right/>
      <top/>
      <bottom/>
      <diagonal/>
    </border>
    <border>
      <left/>
      <right style="thick">
        <color theme="0"/>
      </right>
      <top/>
      <bottom/>
      <diagonal/>
    </border>
    <border>
      <left style="thick">
        <color theme="0"/>
      </left>
      <right/>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n">
        <color theme="0" tint="-0.499984740745262"/>
      </top>
      <bottom style="thin">
        <color theme="0" tint="-0.14999847407452621"/>
      </bottom>
      <diagonal/>
    </border>
    <border>
      <left style="thin">
        <color theme="0" tint="-0.499984740745262"/>
      </left>
      <right style="thin">
        <color theme="0" tint="-0.499984740745262"/>
      </right>
      <top style="thin">
        <color theme="0" tint="-0.499984740745262"/>
      </top>
      <bottom style="thin">
        <color theme="0" tint="-0.14999847407452621"/>
      </bottom>
      <diagonal/>
    </border>
    <border>
      <left/>
      <right style="thin">
        <color theme="0" tint="-0.499984740745262"/>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ck">
        <color theme="0"/>
      </left>
      <right style="thick">
        <color theme="0"/>
      </right>
      <top/>
      <bottom/>
      <diagonal/>
    </border>
    <border>
      <left style="thick">
        <color theme="0"/>
      </left>
      <right style="thick">
        <color theme="0"/>
      </right>
      <top style="thick">
        <color theme="0"/>
      </top>
      <bottom style="thick">
        <color theme="0"/>
      </bottom>
      <diagonal/>
    </border>
    <border>
      <left/>
      <right style="thick">
        <color theme="0"/>
      </right>
      <top/>
      <bottom style="thick">
        <color theme="0"/>
      </bottom>
      <diagonal/>
    </border>
    <border>
      <left style="thick">
        <color theme="0"/>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rgb="FF003300"/>
      </top>
      <bottom/>
      <diagonal/>
    </border>
    <border>
      <left style="thick">
        <color theme="0"/>
      </left>
      <right/>
      <top style="thin">
        <color rgb="FF003300"/>
      </top>
      <bottom/>
      <diagonal/>
    </border>
    <border>
      <left/>
      <right style="thick">
        <color theme="0"/>
      </right>
      <top style="thick">
        <color theme="0"/>
      </top>
      <bottom/>
      <diagonal/>
    </border>
    <border>
      <left/>
      <right/>
      <top style="thin">
        <color auto="1"/>
      </top>
      <bottom/>
      <diagonal/>
    </border>
    <border>
      <left style="thick">
        <color theme="0"/>
      </left>
      <right/>
      <top style="thin">
        <color auto="1"/>
      </top>
      <bottom/>
      <diagonal/>
    </border>
    <border>
      <left style="thin">
        <color theme="0" tint="-0.499984740745262"/>
      </left>
      <right style="thin">
        <color theme="0" tint="-0.499984740745262"/>
      </right>
      <top style="thin">
        <color theme="0" tint="-0.499984740745262"/>
      </top>
      <bottom style="thin">
        <color theme="0" tint="-0.14996795556505021"/>
      </bottom>
      <diagonal/>
    </border>
    <border>
      <left style="thin">
        <color theme="0" tint="-0.499984740745262"/>
      </left>
      <right/>
      <top style="thin">
        <color theme="0" tint="-0.499984740745262"/>
      </top>
      <bottom style="thin">
        <color theme="0" tint="-0.14996795556505021"/>
      </bottom>
      <diagonal/>
    </border>
    <border>
      <left style="thin">
        <color theme="0" tint="-0.499984740745262"/>
      </left>
      <right style="thin">
        <color theme="0" tint="-0.499984740745262"/>
      </right>
      <top style="thin">
        <color theme="0" tint="-0.14996795556505021"/>
      </top>
      <bottom style="thin">
        <color theme="0" tint="-0.14996795556505021"/>
      </bottom>
      <diagonal/>
    </border>
    <border>
      <left style="thin">
        <color theme="0" tint="-0.499984740745262"/>
      </left>
      <right/>
      <top style="thin">
        <color theme="0" tint="-0.14996795556505021"/>
      </top>
      <bottom style="thin">
        <color theme="0" tint="-0.14996795556505021"/>
      </bottom>
      <diagonal/>
    </border>
    <border>
      <left style="thin">
        <color theme="0" tint="-0.499984740745262"/>
      </left>
      <right style="thin">
        <color theme="0" tint="-0.499984740745262"/>
      </right>
      <top style="thin">
        <color theme="0" tint="-0.14996795556505021"/>
      </top>
      <bottom style="thin">
        <color theme="0" tint="-0.499984740745262"/>
      </bottom>
      <diagonal/>
    </border>
    <border>
      <left style="thin">
        <color theme="0" tint="-0.499984740745262"/>
      </left>
      <right/>
      <top style="thin">
        <color theme="0" tint="-0.14996795556505021"/>
      </top>
      <bottom style="thin">
        <color theme="0" tint="-0.499984740745262"/>
      </bottom>
      <diagonal/>
    </border>
  </borders>
  <cellStyleXfs count="15">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08">
    <xf numFmtId="0" fontId="0" fillId="0" borderId="0" xfId="0"/>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3" fontId="9" fillId="0" borderId="0" xfId="0" applyNumberFormat="1" applyFont="1" applyAlignment="1">
      <alignment vertical="center"/>
    </xf>
    <xf numFmtId="0" fontId="10" fillId="2" borderId="1" xfId="0" applyFont="1" applyFill="1" applyBorder="1" applyAlignment="1">
      <alignment horizontal="center" vertical="center" wrapText="1"/>
    </xf>
    <xf numFmtId="0" fontId="10" fillId="2" borderId="2" xfId="0" applyFont="1" applyFill="1" applyBorder="1" applyAlignment="1">
      <alignment vertical="center" wrapText="1"/>
    </xf>
    <xf numFmtId="0" fontId="11" fillId="0" borderId="3"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6" fillId="0" borderId="6" xfId="0" applyFont="1" applyBorder="1" applyAlignment="1">
      <alignment horizontal="right" vertical="center"/>
    </xf>
    <xf numFmtId="3" fontId="11" fillId="0" borderId="7" xfId="0" applyNumberFormat="1" applyFont="1" applyBorder="1" applyAlignment="1">
      <alignment horizontal="right" vertical="center"/>
    </xf>
    <xf numFmtId="1" fontId="11" fillId="0" borderId="35" xfId="0" applyNumberFormat="1" applyFont="1" applyBorder="1" applyAlignment="1">
      <alignment horizontal="center" vertical="center"/>
    </xf>
    <xf numFmtId="164" fontId="11" fillId="0" borderId="36" xfId="0" applyNumberFormat="1" applyFont="1" applyBorder="1" applyAlignment="1">
      <alignment horizontal="center" vertical="center"/>
    </xf>
    <xf numFmtId="3" fontId="11" fillId="0" borderId="35" xfId="0" applyNumberFormat="1" applyFont="1" applyBorder="1" applyAlignment="1">
      <alignment horizontal="center" vertical="center"/>
    </xf>
    <xf numFmtId="0" fontId="6" fillId="0" borderId="8" xfId="0" applyFont="1" applyBorder="1" applyAlignment="1">
      <alignment horizontal="right" vertical="center"/>
    </xf>
    <xf numFmtId="3" fontId="11" fillId="0" borderId="9" xfId="0" applyNumberFormat="1" applyFont="1" applyBorder="1" applyAlignment="1">
      <alignment horizontal="right" vertical="center"/>
    </xf>
    <xf numFmtId="1" fontId="11" fillId="0" borderId="37" xfId="0" applyNumberFormat="1" applyFont="1" applyBorder="1" applyAlignment="1">
      <alignment horizontal="center" vertical="center"/>
    </xf>
    <xf numFmtId="164" fontId="11" fillId="0" borderId="38" xfId="0" applyNumberFormat="1" applyFont="1" applyBorder="1" applyAlignment="1">
      <alignment horizontal="center" vertical="center"/>
    </xf>
    <xf numFmtId="3" fontId="11" fillId="0" borderId="37" xfId="0" applyNumberFormat="1" applyFont="1" applyBorder="1" applyAlignment="1">
      <alignment horizontal="center" vertical="center"/>
    </xf>
    <xf numFmtId="0" fontId="6" fillId="0" borderId="3" xfId="0" applyFont="1" applyBorder="1" applyAlignment="1">
      <alignment horizontal="right" vertical="center"/>
    </xf>
    <xf numFmtId="3" fontId="11" fillId="0" borderId="4" xfId="0" applyNumberFormat="1" applyFont="1" applyBorder="1" applyAlignment="1">
      <alignment horizontal="right" vertical="center"/>
    </xf>
    <xf numFmtId="1" fontId="11" fillId="0" borderId="39" xfId="0" applyNumberFormat="1" applyFont="1" applyFill="1" applyBorder="1" applyAlignment="1">
      <alignment horizontal="center" vertical="center"/>
    </xf>
    <xf numFmtId="3" fontId="11" fillId="0" borderId="39" xfId="0" applyNumberFormat="1" applyFont="1" applyBorder="1" applyAlignment="1">
      <alignment horizontal="center" vertical="center"/>
    </xf>
    <xf numFmtId="3" fontId="7" fillId="0" borderId="0" xfId="0" applyNumberFormat="1" applyFont="1" applyAlignment="1">
      <alignment vertical="center"/>
    </xf>
    <xf numFmtId="0" fontId="6" fillId="0" borderId="12" xfId="0" applyFont="1" applyBorder="1" applyAlignment="1">
      <alignment horizontal="right" vertical="center"/>
    </xf>
    <xf numFmtId="3" fontId="11" fillId="0" borderId="13" xfId="0" applyNumberFormat="1" applyFont="1" applyBorder="1" applyAlignment="1">
      <alignment horizontal="right" vertical="center"/>
    </xf>
    <xf numFmtId="1" fontId="11" fillId="0" borderId="10" xfId="0" applyNumberFormat="1" applyFont="1" applyFill="1" applyBorder="1" applyAlignment="1">
      <alignment horizontal="center" vertical="center"/>
    </xf>
    <xf numFmtId="3" fontId="11" fillId="0" borderId="13" xfId="0" applyNumberFormat="1" applyFont="1" applyBorder="1" applyAlignment="1">
      <alignment horizontal="center" vertical="center"/>
    </xf>
    <xf numFmtId="1" fontId="11" fillId="0" borderId="13" xfId="0" applyNumberFormat="1" applyFont="1" applyFill="1" applyBorder="1" applyAlignment="1">
      <alignment horizontal="center" vertical="center"/>
    </xf>
    <xf numFmtId="0" fontId="6" fillId="0" borderId="0" xfId="0" applyFont="1" applyBorder="1" applyAlignment="1">
      <alignment horizontal="right" vertical="center"/>
    </xf>
    <xf numFmtId="3" fontId="10" fillId="2" borderId="1" xfId="0" applyNumberFormat="1" applyFont="1" applyFill="1" applyBorder="1" applyAlignment="1">
      <alignment horizontal="right" vertical="center"/>
    </xf>
    <xf numFmtId="1" fontId="10" fillId="2" borderId="1" xfId="0" applyNumberFormat="1" applyFont="1" applyFill="1" applyBorder="1" applyAlignment="1">
      <alignment horizontal="center" vertical="center"/>
    </xf>
    <xf numFmtId="3" fontId="11" fillId="0" borderId="0" xfId="0" applyNumberFormat="1" applyFont="1" applyBorder="1" applyAlignment="1">
      <alignment horizontal="center" vertical="center"/>
    </xf>
    <xf numFmtId="0" fontId="6" fillId="0" borderId="0" xfId="0" applyFont="1" applyFill="1" applyBorder="1" applyAlignment="1">
      <alignment horizontal="left" vertical="center"/>
    </xf>
    <xf numFmtId="3" fontId="10" fillId="0" borderId="0" xfId="0" applyNumberFormat="1" applyFont="1" applyFill="1" applyBorder="1" applyAlignment="1">
      <alignment horizontal="right" vertical="center"/>
    </xf>
    <xf numFmtId="0" fontId="7" fillId="0" borderId="0" xfId="0" applyFont="1" applyFill="1" applyAlignment="1">
      <alignment vertical="center"/>
    </xf>
    <xf numFmtId="0" fontId="10" fillId="0" borderId="0" xfId="0" applyFont="1" applyFill="1" applyBorder="1" applyAlignment="1">
      <alignment horizontal="center" vertical="center"/>
    </xf>
    <xf numFmtId="9" fontId="10" fillId="0" borderId="0" xfId="1" applyFont="1" applyFill="1" applyBorder="1" applyAlignment="1">
      <alignment horizontal="center" vertical="center"/>
    </xf>
    <xf numFmtId="3" fontId="11" fillId="0" borderId="0" xfId="0" applyNumberFormat="1" applyFont="1" applyFill="1" applyBorder="1" applyAlignment="1">
      <alignment horizontal="center" vertical="center"/>
    </xf>
    <xf numFmtId="0" fontId="6" fillId="0" borderId="0" xfId="0" applyFont="1" applyFill="1" applyAlignment="1">
      <alignment vertical="center"/>
    </xf>
    <xf numFmtId="1" fontId="11" fillId="0" borderId="13" xfId="0" applyNumberFormat="1" applyFont="1" applyBorder="1" applyAlignment="1">
      <alignment horizontal="center" vertical="center"/>
    </xf>
    <xf numFmtId="0" fontId="6" fillId="0" borderId="15" xfId="0" applyFont="1" applyBorder="1" applyAlignment="1">
      <alignment horizontal="right" vertical="center"/>
    </xf>
    <xf numFmtId="3" fontId="11" fillId="0" borderId="10" xfId="0" applyNumberFormat="1" applyFont="1" applyBorder="1" applyAlignment="1">
      <alignment horizontal="right" vertical="center"/>
    </xf>
    <xf numFmtId="3" fontId="11" fillId="0" borderId="10" xfId="0" applyNumberFormat="1" applyFont="1" applyBorder="1" applyAlignment="1">
      <alignment horizontal="center" vertical="center"/>
    </xf>
    <xf numFmtId="1" fontId="10" fillId="0" borderId="0"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10" fillId="2" borderId="1" xfId="0" applyFont="1" applyFill="1" applyBorder="1" applyAlignment="1">
      <alignment horizontal="center" vertical="center"/>
    </xf>
    <xf numFmtId="3" fontId="10" fillId="2" borderId="16" xfId="0" applyNumberFormat="1" applyFont="1" applyFill="1" applyBorder="1" applyAlignment="1">
      <alignment horizontal="right" vertical="center"/>
    </xf>
    <xf numFmtId="3" fontId="10" fillId="2" borderId="16" xfId="0" applyNumberFormat="1" applyFont="1" applyFill="1" applyBorder="1" applyAlignment="1">
      <alignment horizontal="center" vertical="center"/>
    </xf>
    <xf numFmtId="0" fontId="7" fillId="0" borderId="0" xfId="0" applyFont="1"/>
    <xf numFmtId="0" fontId="12" fillId="0" borderId="0" xfId="0" applyFont="1" applyAlignment="1">
      <alignment vertical="center"/>
    </xf>
    <xf numFmtId="3" fontId="13" fillId="0" borderId="0" xfId="0" applyNumberFormat="1" applyFont="1" applyFill="1" applyBorder="1" applyAlignment="1">
      <alignment horizontal="center" vertical="center"/>
    </xf>
    <xf numFmtId="0" fontId="12" fillId="0" borderId="30" xfId="0" applyFont="1" applyBorder="1" applyAlignment="1">
      <alignment horizontal="right" vertical="center"/>
    </xf>
    <xf numFmtId="3" fontId="10" fillId="2" borderId="17" xfId="0" applyNumberFormat="1" applyFont="1" applyFill="1" applyBorder="1" applyAlignment="1">
      <alignment horizontal="right" vertical="center"/>
    </xf>
    <xf numFmtId="3" fontId="13" fillId="0" borderId="31" xfId="0" applyNumberFormat="1" applyFont="1" applyFill="1" applyBorder="1" applyAlignment="1">
      <alignment vertical="center"/>
    </xf>
    <xf numFmtId="0" fontId="7" fillId="0" borderId="30" xfId="0" applyFont="1" applyBorder="1" applyAlignment="1">
      <alignment vertical="center"/>
    </xf>
    <xf numFmtId="3" fontId="13" fillId="0" borderId="30" xfId="0" applyNumberFormat="1" applyFont="1" applyFill="1" applyBorder="1" applyAlignment="1">
      <alignment vertical="center"/>
    </xf>
    <xf numFmtId="3" fontId="10" fillId="2" borderId="20" xfId="0" applyNumberFormat="1" applyFont="1" applyFill="1" applyBorder="1" applyAlignment="1">
      <alignment horizontal="center" vertical="center"/>
    </xf>
    <xf numFmtId="0" fontId="12" fillId="0" borderId="31" xfId="0" applyFont="1" applyBorder="1" applyAlignment="1">
      <alignment vertical="center"/>
    </xf>
    <xf numFmtId="3" fontId="10" fillId="2" borderId="19" xfId="0" applyNumberFormat="1" applyFont="1" applyFill="1" applyBorder="1" applyAlignment="1">
      <alignment horizontal="right" vertical="center"/>
    </xf>
    <xf numFmtId="3" fontId="13" fillId="0" borderId="0" xfId="0" applyNumberFormat="1" applyFont="1" applyFill="1" applyBorder="1" applyAlignment="1">
      <alignment vertical="center"/>
    </xf>
    <xf numFmtId="3" fontId="10" fillId="2" borderId="18" xfId="0" applyNumberFormat="1" applyFont="1" applyFill="1" applyBorder="1" applyAlignment="1">
      <alignment horizontal="center" vertical="center"/>
    </xf>
    <xf numFmtId="3" fontId="10" fillId="2" borderId="21" xfId="0" applyNumberFormat="1" applyFont="1" applyFill="1" applyBorder="1" applyAlignment="1">
      <alignment horizontal="right" vertical="center"/>
    </xf>
    <xf numFmtId="3" fontId="6" fillId="0" borderId="0" xfId="0" applyNumberFormat="1" applyFont="1" applyAlignment="1">
      <alignment vertical="center"/>
    </xf>
    <xf numFmtId="3" fontId="13" fillId="0" borderId="2" xfId="0" applyNumberFormat="1" applyFont="1" applyFill="1" applyBorder="1" applyAlignment="1">
      <alignment vertical="center"/>
    </xf>
    <xf numFmtId="0" fontId="7" fillId="0" borderId="0" xfId="0" applyFont="1" applyBorder="1" applyAlignment="1">
      <alignment vertical="center"/>
    </xf>
    <xf numFmtId="3" fontId="10" fillId="2" borderId="32" xfId="0" applyNumberFormat="1" applyFont="1" applyFill="1" applyBorder="1" applyAlignment="1">
      <alignment horizontal="center" vertical="center"/>
    </xf>
    <xf numFmtId="0" fontId="7" fillId="0" borderId="2" xfId="0" applyFont="1" applyBorder="1" applyAlignment="1">
      <alignment vertical="center"/>
    </xf>
    <xf numFmtId="0" fontId="12" fillId="0" borderId="33" xfId="0" applyFont="1" applyBorder="1" applyAlignment="1">
      <alignment horizontal="right" vertical="center"/>
    </xf>
    <xf numFmtId="3" fontId="13" fillId="0" borderId="34" xfId="0" applyNumberFormat="1" applyFont="1" applyFill="1" applyBorder="1" applyAlignment="1">
      <alignment vertical="center"/>
    </xf>
    <xf numFmtId="0" fontId="7" fillId="0" borderId="33" xfId="0" applyFont="1" applyBorder="1" applyAlignment="1">
      <alignment vertical="center"/>
    </xf>
    <xf numFmtId="3" fontId="13" fillId="0" borderId="33" xfId="0" applyNumberFormat="1" applyFont="1" applyFill="1" applyBorder="1" applyAlignment="1">
      <alignment vertical="center"/>
    </xf>
    <xf numFmtId="0" fontId="12" fillId="0" borderId="2"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4" fillId="0" borderId="23" xfId="2"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horizontal="left" vertical="center"/>
    </xf>
    <xf numFmtId="0" fontId="12" fillId="0" borderId="0" xfId="0" applyFont="1" applyBorder="1" applyAlignment="1">
      <alignment vertical="center"/>
    </xf>
    <xf numFmtId="0" fontId="12" fillId="0" borderId="26" xfId="0" applyFont="1" applyBorder="1" applyAlignment="1">
      <alignment vertical="center"/>
    </xf>
    <xf numFmtId="0" fontId="14" fillId="0" borderId="25" xfId="2" applyFont="1" applyBorder="1" applyAlignment="1">
      <alignment vertical="center"/>
    </xf>
    <xf numFmtId="0" fontId="6" fillId="0" borderId="0" xfId="0" applyFont="1" applyBorder="1" applyAlignment="1">
      <alignment vertical="center"/>
    </xf>
    <xf numFmtId="0" fontId="6" fillId="0" borderId="26" xfId="0" applyFont="1" applyBorder="1" applyAlignment="1">
      <alignment vertical="center"/>
    </xf>
    <xf numFmtId="0" fontId="14" fillId="0" borderId="27" xfId="2" applyFont="1" applyBorder="1" applyAlignment="1">
      <alignment vertical="center"/>
    </xf>
    <xf numFmtId="0" fontId="6" fillId="0" borderId="28" xfId="0" applyFont="1" applyBorder="1" applyAlignment="1">
      <alignment vertical="center"/>
    </xf>
    <xf numFmtId="0" fontId="7" fillId="0" borderId="28" xfId="0" applyFont="1" applyBorder="1" applyAlignment="1">
      <alignment vertical="center"/>
    </xf>
    <xf numFmtId="0" fontId="6" fillId="0" borderId="29" xfId="0" applyFont="1" applyBorder="1" applyAlignment="1">
      <alignment vertical="center"/>
    </xf>
    <xf numFmtId="0" fontId="15" fillId="0" borderId="0" xfId="0" applyFont="1" applyAlignment="1">
      <alignment vertical="center"/>
    </xf>
    <xf numFmtId="0" fontId="10" fillId="0" borderId="0" xfId="0" applyFont="1" applyBorder="1" applyAlignment="1">
      <alignment horizontal="center" vertical="center" wrapText="1"/>
    </xf>
    <xf numFmtId="0" fontId="16" fillId="0" borderId="0" xfId="0" applyFont="1" applyAlignment="1">
      <alignment vertical="center"/>
    </xf>
    <xf numFmtId="0" fontId="15" fillId="0" borderId="0" xfId="0" applyFont="1" applyAlignment="1">
      <alignment horizontal="right" vertical="center"/>
    </xf>
    <xf numFmtId="3" fontId="15" fillId="0" borderId="0" xfId="0" applyNumberFormat="1" applyFont="1" applyAlignment="1">
      <alignment vertical="center"/>
    </xf>
    <xf numFmtId="0" fontId="16" fillId="0" borderId="0" xfId="0" applyFont="1" applyAlignment="1">
      <alignment horizontal="right" vertical="center"/>
    </xf>
    <xf numFmtId="3" fontId="16" fillId="0" borderId="0" xfId="0" applyNumberFormat="1" applyFont="1" applyAlignment="1">
      <alignment vertical="center"/>
    </xf>
    <xf numFmtId="0" fontId="6" fillId="0" borderId="0" xfId="0" applyFont="1" applyAlignment="1">
      <alignment horizontal="right" vertic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0" xfId="0" applyFont="1" applyBorder="1" applyAlignment="1">
      <alignment horizontal="left" vertical="center" wrapText="1"/>
    </xf>
    <xf numFmtId="0" fontId="12" fillId="0" borderId="26"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Alignment="1">
      <alignment horizontal="left" vertical="center" wrapText="1"/>
    </xf>
    <xf numFmtId="164" fontId="11" fillId="0" borderId="40" xfId="0" applyNumberFormat="1" applyFont="1" applyBorder="1" applyAlignment="1">
      <alignment horizontal="center" vertical="center"/>
    </xf>
    <xf numFmtId="164" fontId="11" fillId="0" borderId="11" xfId="0" applyNumberFormat="1" applyFont="1" applyBorder="1" applyAlignment="1">
      <alignment horizontal="center" vertical="center"/>
    </xf>
    <xf numFmtId="164" fontId="11" fillId="0" borderId="14" xfId="0" applyNumberFormat="1" applyFont="1" applyBorder="1" applyAlignment="1">
      <alignment horizontal="center" vertical="center"/>
    </xf>
    <xf numFmtId="164" fontId="10" fillId="2" borderId="2" xfId="1" applyNumberFormat="1" applyFont="1" applyFill="1" applyBorder="1" applyAlignment="1">
      <alignment horizontal="center" vertical="center"/>
    </xf>
  </cellXfs>
  <cellStyles count="15">
    <cellStyle name="Hipervínculo" xfId="2" builtinId="8"/>
    <cellStyle name="Hipervínculo visitado" xfId="12" builtinId="9" hidden="1"/>
    <cellStyle name="Hipervínculo visitado" xfId="13" builtinId="9" hidden="1"/>
    <cellStyle name="Hipervínculo visitado" xfId="14" builtinId="9" hidden="1"/>
    <cellStyle name="Millares 2" xfId="3"/>
    <cellStyle name="Normal" xfId="0" builtinId="0"/>
    <cellStyle name="Normal 2" xfId="4"/>
    <cellStyle name="Normal 2 2" xfId="5"/>
    <cellStyle name="Normal 3" xfId="6"/>
    <cellStyle name="Normal 3 2" xfId="7"/>
    <cellStyle name="Normal 4" xfId="8"/>
    <cellStyle name="Normal 4 2" xfId="9"/>
    <cellStyle name="Normal 5" xfId="10"/>
    <cellStyle name="Porcentaje" xfId="1" builtinId="5"/>
    <cellStyle name="Porcentaje 2" xfId="11"/>
  </cellStyles>
  <dxfs count="0"/>
  <tableStyles count="0" defaultTableStyle="TableStyleMedium9" defaultPivotStyle="PivotStyleMedium4"/>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3"/>
          <c:order val="0"/>
          <c:spPr>
            <a:solidFill>
              <a:srgbClr val="003300"/>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B5D0-44FC-9E18-675009D2A0B0}"/>
              </c:ext>
            </c:extLst>
          </c:dPt>
          <c:dPt>
            <c:idx val="1"/>
            <c:invertIfNegative val="0"/>
            <c:bubble3D val="0"/>
            <c:extLst xmlns:c16r2="http://schemas.microsoft.com/office/drawing/2015/06/chart">
              <c:ext xmlns:c16="http://schemas.microsoft.com/office/drawing/2014/chart" uri="{C3380CC4-5D6E-409C-BE32-E72D297353CC}">
                <c16:uniqueId val="{00000001-B5D0-44FC-9E18-675009D2A0B0}"/>
              </c:ext>
            </c:extLst>
          </c:dPt>
          <c:dPt>
            <c:idx val="2"/>
            <c:invertIfNegative val="0"/>
            <c:bubble3D val="0"/>
            <c:extLst xmlns:c16r2="http://schemas.microsoft.com/office/drawing/2015/06/chart">
              <c:ext xmlns:c16="http://schemas.microsoft.com/office/drawing/2014/chart" uri="{C3380CC4-5D6E-409C-BE32-E72D297353CC}">
                <c16:uniqueId val="{00000002-B5D0-44FC-9E18-675009D2A0B0}"/>
              </c:ext>
            </c:extLst>
          </c:dPt>
          <c:dPt>
            <c:idx val="3"/>
            <c:invertIfNegative val="0"/>
            <c:bubble3D val="0"/>
            <c:extLst xmlns:c16r2="http://schemas.microsoft.com/office/drawing/2015/06/chart">
              <c:ext xmlns:c16="http://schemas.microsoft.com/office/drawing/2014/chart" uri="{C3380CC4-5D6E-409C-BE32-E72D297353CC}">
                <c16:uniqueId val="{00000003-B5D0-44FC-9E18-675009D2A0B0}"/>
              </c:ext>
            </c:extLst>
          </c:dPt>
          <c:dPt>
            <c:idx val="4"/>
            <c:invertIfNegative val="0"/>
            <c:bubble3D val="0"/>
            <c:extLst xmlns:c16r2="http://schemas.microsoft.com/office/drawing/2015/06/chart">
              <c:ext xmlns:c16="http://schemas.microsoft.com/office/drawing/2014/chart" uri="{C3380CC4-5D6E-409C-BE32-E72D297353CC}">
                <c16:uniqueId val="{00000004-B5D0-44FC-9E18-675009D2A0B0}"/>
              </c:ext>
            </c:extLst>
          </c:dPt>
          <c:dPt>
            <c:idx val="5"/>
            <c:invertIfNegative val="0"/>
            <c:bubble3D val="0"/>
            <c:extLst xmlns:c16r2="http://schemas.microsoft.com/office/drawing/2015/06/chart">
              <c:ext xmlns:c16="http://schemas.microsoft.com/office/drawing/2014/chart" uri="{C3380CC4-5D6E-409C-BE32-E72D297353CC}">
                <c16:uniqueId val="{00000005-B5D0-44FC-9E18-675009D2A0B0}"/>
              </c:ext>
            </c:extLst>
          </c:dPt>
          <c:dLbls>
            <c:numFmt formatCode="#,##0" sourceLinked="0"/>
            <c:spPr>
              <a:noFill/>
              <a:ln w="25400">
                <a:noFill/>
              </a:ln>
            </c:spPr>
            <c:txPr>
              <a:bodyPr/>
              <a:lstStyle/>
              <a:p>
                <a:pPr>
                  <a:defRPr sz="1100" b="1">
                    <a:solidFill>
                      <a:schemeClr val="bg1"/>
                    </a:solidFill>
                  </a:defRPr>
                </a:pPr>
                <a:endParaRPr lang="es-ES"/>
              </a:p>
            </c:txPr>
            <c:dLblPos val="inEnd"/>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Ref>
              <c:f>'Retribuciones PAS UNED'!$A$6:$A$11</c:f>
              <c:strCache>
                <c:ptCount val="6"/>
                <c:pt idx="0">
                  <c:v>Gerente*</c:v>
                </c:pt>
                <c:pt idx="1">
                  <c:v>Auditora Interna</c:v>
                </c:pt>
                <c:pt idx="2">
                  <c:v>A1</c:v>
                </c:pt>
                <c:pt idx="3">
                  <c:v>A2</c:v>
                </c:pt>
                <c:pt idx="4">
                  <c:v>C1</c:v>
                </c:pt>
                <c:pt idx="5">
                  <c:v>C2</c:v>
                </c:pt>
              </c:strCache>
            </c:strRef>
          </c:cat>
          <c:val>
            <c:numRef>
              <c:f>'Retribuciones PAS UNED'!$H$6:$H$11</c:f>
              <c:numCache>
                <c:formatCode>#,##0</c:formatCode>
                <c:ptCount val="6"/>
                <c:pt idx="0">
                  <c:v>80260.760000000024</c:v>
                </c:pt>
                <c:pt idx="1">
                  <c:v>81573.570000000007</c:v>
                </c:pt>
                <c:pt idx="2">
                  <c:v>51066.943846153765</c:v>
                </c:pt>
                <c:pt idx="3">
                  <c:v>41689.283490241141</c:v>
                </c:pt>
                <c:pt idx="4">
                  <c:v>26081.349648665077</c:v>
                </c:pt>
                <c:pt idx="5">
                  <c:v>20673.033629195768</c:v>
                </c:pt>
              </c:numCache>
            </c:numRef>
          </c:val>
          <c:extLst xmlns:c16r2="http://schemas.microsoft.com/office/drawing/2015/06/chart">
            <c:ext xmlns:c16="http://schemas.microsoft.com/office/drawing/2014/chart" uri="{C3380CC4-5D6E-409C-BE32-E72D297353CC}">
              <c16:uniqueId val="{00000006-B5D0-44FC-9E18-675009D2A0B0}"/>
            </c:ext>
          </c:extLst>
        </c:ser>
        <c:dLbls>
          <c:showLegendKey val="0"/>
          <c:showVal val="0"/>
          <c:showCatName val="0"/>
          <c:showSerName val="0"/>
          <c:showPercent val="0"/>
          <c:showBubbleSize val="0"/>
        </c:dLbls>
        <c:gapWidth val="25"/>
        <c:overlap val="99"/>
        <c:axId val="119304960"/>
        <c:axId val="119306496"/>
      </c:barChart>
      <c:catAx>
        <c:axId val="119304960"/>
        <c:scaling>
          <c:orientation val="minMax"/>
        </c:scaling>
        <c:delete val="1"/>
        <c:axPos val="l"/>
        <c:numFmt formatCode="General" sourceLinked="0"/>
        <c:majorTickMark val="out"/>
        <c:minorTickMark val="none"/>
        <c:tickLblPos val="nextTo"/>
        <c:crossAx val="119306496"/>
        <c:crosses val="autoZero"/>
        <c:auto val="1"/>
        <c:lblAlgn val="ctr"/>
        <c:lblOffset val="100"/>
        <c:noMultiLvlLbl val="0"/>
      </c:catAx>
      <c:valAx>
        <c:axId val="119306496"/>
        <c:scaling>
          <c:orientation val="minMax"/>
          <c:max val="82000"/>
          <c:min val="0"/>
        </c:scaling>
        <c:delete val="0"/>
        <c:axPos val="b"/>
        <c:numFmt formatCode="#,##0" sourceLinked="0"/>
        <c:majorTickMark val="out"/>
        <c:minorTickMark val="none"/>
        <c:tickLblPos val="nextTo"/>
        <c:spPr>
          <a:ln w="3175">
            <a:solidFill>
              <a:srgbClr val="808080"/>
            </a:solidFill>
            <a:prstDash val="solid"/>
          </a:ln>
        </c:spPr>
        <c:crossAx val="119304960"/>
        <c:crosses val="autoZero"/>
        <c:crossBetween val="between"/>
        <c:majorUnit val="15000"/>
        <c:minorUnit val="1000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600" b="1" i="0" u="none" strike="noStrike" baseline="0">
                <a:solidFill>
                  <a:srgbClr val="000000"/>
                </a:solidFill>
                <a:latin typeface="Cambria"/>
                <a:ea typeface="Cambria"/>
                <a:cs typeface="Cambria"/>
              </a:defRPr>
            </a:pPr>
            <a:r>
              <a:rPr lang="es-ES"/>
              <a:t>PAS Funcionario 2017</a:t>
            </a:r>
          </a:p>
        </c:rich>
      </c:tx>
      <c:layout>
        <c:manualLayout>
          <c:xMode val="edge"/>
          <c:yMode val="edge"/>
          <c:x val="5.1867197412131603E-2"/>
          <c:y val="0.42530001537226497"/>
        </c:manualLayout>
      </c:layout>
      <c:overlay val="1"/>
      <c:spPr>
        <a:noFill/>
        <a:ln w="25400">
          <a:noFill/>
        </a:ln>
      </c:spPr>
    </c:title>
    <c:autoTitleDeleted val="0"/>
    <c:plotArea>
      <c:layout/>
      <c:barChart>
        <c:barDir val="bar"/>
        <c:grouping val="clustered"/>
        <c:varyColors val="0"/>
        <c:ser>
          <c:idx val="3"/>
          <c:order val="0"/>
          <c:spPr>
            <a:solidFill>
              <a:srgbClr val="003300"/>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3191-4C92-8CE8-CEFCE3CF2211}"/>
              </c:ext>
            </c:extLst>
          </c:dPt>
          <c:dPt>
            <c:idx val="5"/>
            <c:invertIfNegative val="0"/>
            <c:bubble3D val="0"/>
            <c:extLst xmlns:c16r2="http://schemas.microsoft.com/office/drawing/2015/06/chart">
              <c:ext xmlns:c16="http://schemas.microsoft.com/office/drawing/2014/chart" uri="{C3380CC4-5D6E-409C-BE32-E72D297353CC}">
                <c16:uniqueId val="{00000001-3191-4C92-8CE8-CEFCE3CF2211}"/>
              </c:ext>
            </c:extLst>
          </c:dPt>
          <c:dLbls>
            <c:dLbl>
              <c:idx val="0"/>
              <c:layout/>
              <c:tx>
                <c:rich>
                  <a:bodyPr/>
                  <a:lstStyle/>
                  <a:p>
                    <a:r>
                      <a:rPr lang="es-ES" sz="1100"/>
                      <a:t>Gerente</a:t>
                    </a:r>
                    <a:endParaRPr lang="es-ES"/>
                  </a:p>
                </c:rich>
              </c:tx>
              <c:dLblPos val="outEnd"/>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191-4C92-8CE8-CEFCE3CF2211}"/>
                </c:ext>
              </c:extLst>
            </c:dLbl>
            <c:dLbl>
              <c:idx val="1"/>
              <c:layout/>
              <c:tx>
                <c:rich>
                  <a:bodyPr/>
                  <a:lstStyle/>
                  <a:p>
                    <a:r>
                      <a:rPr lang="es-ES" sz="1100"/>
                      <a:t>Auditora Interna</a:t>
                    </a:r>
                    <a:endParaRPr lang="es-ES"/>
                  </a:p>
                </c:rich>
              </c:tx>
              <c:dLblPos val="outEnd"/>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191-4C92-8CE8-CEFCE3CF2211}"/>
                </c:ext>
              </c:extLst>
            </c:dLbl>
            <c:dLbl>
              <c:idx val="2"/>
              <c:layout/>
              <c:tx>
                <c:rich>
                  <a:bodyPr/>
                  <a:lstStyle/>
                  <a:p>
                    <a:r>
                      <a:rPr lang="es-ES" sz="1100"/>
                      <a:t>Vicegerente (N30) - Vocal Serv. Inspección</a:t>
                    </a:r>
                    <a:endParaRPr lang="es-ES"/>
                  </a:p>
                </c:rich>
              </c:tx>
              <c:dLblPos val="outEnd"/>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191-4C92-8CE8-CEFCE3CF2211}"/>
                </c:ext>
              </c:extLst>
            </c:dLbl>
            <c:dLbl>
              <c:idx val="3"/>
              <c:layout/>
              <c:tx>
                <c:rich>
                  <a:bodyPr/>
                  <a:lstStyle/>
                  <a:p>
                    <a:r>
                      <a:rPr lang="es-ES" sz="1100"/>
                      <a:t>Vicegerente (N30)</a:t>
                    </a:r>
                    <a:endParaRPr lang="es-ES"/>
                  </a:p>
                </c:rich>
              </c:tx>
              <c:dLblPos val="outEnd"/>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191-4C92-8CE8-CEFCE3CF2211}"/>
                </c:ext>
              </c:extLst>
            </c:dLbl>
            <c:dLbl>
              <c:idx val="6"/>
              <c:numFmt formatCode="#,##0" sourceLinked="0"/>
              <c:spPr>
                <a:noFill/>
                <a:ln w="25400">
                  <a:noFill/>
                </a:ln>
              </c:spPr>
              <c:txPr>
                <a:bodyPr/>
                <a:lstStyle/>
                <a:p>
                  <a:pPr algn="ctr" rtl="1">
                    <a:defRPr sz="1100" b="1" i="0" u="none" strike="noStrike" baseline="0">
                      <a:solidFill>
                        <a:schemeClr val="bg1"/>
                      </a:solidFill>
                      <a:latin typeface="Cambria"/>
                      <a:ea typeface="Cambria"/>
                      <a:cs typeface="Cambria"/>
                    </a:defRPr>
                  </a:pPr>
                  <a:endParaRPr lang="es-ES"/>
                </a:p>
              </c:txPr>
              <c:dLblPos val="outEnd"/>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191-4C92-8CE8-CEFCE3CF2211}"/>
                </c:ext>
              </c:extLst>
            </c:dLbl>
            <c:dLbl>
              <c:idx val="7"/>
              <c:numFmt formatCode="#,##0" sourceLinked="0"/>
              <c:spPr>
                <a:noFill/>
                <a:ln w="25400">
                  <a:noFill/>
                </a:ln>
              </c:spPr>
              <c:txPr>
                <a:bodyPr/>
                <a:lstStyle/>
                <a:p>
                  <a:pPr algn="ctr" rtl="1">
                    <a:defRPr sz="1100" b="1" i="0" u="none" strike="noStrike" baseline="0">
                      <a:solidFill>
                        <a:schemeClr val="bg1"/>
                      </a:solidFill>
                      <a:latin typeface="Cambria"/>
                      <a:ea typeface="Cambria"/>
                      <a:cs typeface="Cambria"/>
                    </a:defRPr>
                  </a:pPr>
                  <a:endParaRPr lang="es-ES"/>
                </a:p>
              </c:txPr>
              <c:dLblPos val="outEnd"/>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191-4C92-8CE8-CEFCE3CF2211}"/>
                </c:ext>
              </c:extLst>
            </c:dLbl>
            <c:dLbl>
              <c:idx val="8"/>
              <c:numFmt formatCode="#,##0" sourceLinked="0"/>
              <c:spPr>
                <a:noFill/>
                <a:ln w="25400">
                  <a:noFill/>
                </a:ln>
              </c:spPr>
              <c:txPr>
                <a:bodyPr/>
                <a:lstStyle/>
                <a:p>
                  <a:pPr algn="ctr" rtl="1">
                    <a:defRPr sz="1100" b="1" i="0" u="none" strike="noStrike" baseline="0">
                      <a:solidFill>
                        <a:schemeClr val="bg1"/>
                      </a:solidFill>
                      <a:latin typeface="Cambria"/>
                      <a:ea typeface="Cambria"/>
                      <a:cs typeface="Cambria"/>
                    </a:defRPr>
                  </a:pPr>
                  <a:endParaRPr lang="es-ES"/>
                </a:p>
              </c:txPr>
              <c:dLblPos val="outEnd"/>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191-4C92-8CE8-CEFCE3CF2211}"/>
                </c:ext>
              </c:extLst>
            </c:dLbl>
            <c:dLbl>
              <c:idx val="9"/>
              <c:numFmt formatCode="#,##0" sourceLinked="0"/>
              <c:spPr>
                <a:noFill/>
                <a:ln w="25400">
                  <a:noFill/>
                </a:ln>
              </c:spPr>
              <c:txPr>
                <a:bodyPr/>
                <a:lstStyle/>
                <a:p>
                  <a:pPr algn="ctr" rtl="1">
                    <a:defRPr sz="1100" b="1" i="0" u="none" strike="noStrike" baseline="0">
                      <a:solidFill>
                        <a:srgbClr val="FFFFFF"/>
                      </a:solidFill>
                      <a:latin typeface="Cambria"/>
                      <a:ea typeface="Cambria"/>
                      <a:cs typeface="Cambria"/>
                    </a:defRPr>
                  </a:pPr>
                  <a:endParaRPr lang="es-ES"/>
                </a:p>
              </c:txPr>
              <c:dLblPos val="outEnd"/>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191-4C92-8CE8-CEFCE3CF2211}"/>
                </c:ext>
              </c:extLst>
            </c:dLbl>
            <c:numFmt formatCode="#,##0" sourceLinked="0"/>
            <c:spPr>
              <a:noFill/>
              <a:ln w="25400">
                <a:noFill/>
              </a:ln>
            </c:spPr>
            <c:txPr>
              <a:bodyPr/>
              <a:lstStyle/>
              <a:p>
                <a:pPr algn="ctr" rtl="1">
                  <a:defRPr sz="1100" b="1" i="0" u="none" strike="noStrike" baseline="0">
                    <a:solidFill>
                      <a:srgbClr val="000000"/>
                    </a:solidFill>
                    <a:latin typeface="Cambria"/>
                    <a:ea typeface="Cambria"/>
                    <a:cs typeface="Cambria"/>
                  </a:defRPr>
                </a:pPr>
                <a:endParaRPr lang="es-ES"/>
              </a:p>
            </c:txPr>
            <c:dLblPos val="outEnd"/>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Ref>
              <c:f>'Retribuciones PAS UNED'!$A$6:$A$11</c:f>
              <c:strCache>
                <c:ptCount val="6"/>
                <c:pt idx="0">
                  <c:v>Gerente*</c:v>
                </c:pt>
                <c:pt idx="1">
                  <c:v>Auditora Interna</c:v>
                </c:pt>
                <c:pt idx="2">
                  <c:v>A1</c:v>
                </c:pt>
                <c:pt idx="3">
                  <c:v>A2</c:v>
                </c:pt>
                <c:pt idx="4">
                  <c:v>C1</c:v>
                </c:pt>
                <c:pt idx="5">
                  <c:v>C2</c:v>
                </c:pt>
              </c:strCache>
            </c:strRef>
          </c:cat>
          <c:val>
            <c:numRef>
              <c:f>'Retribuciones PAS UNED'!$F$6:$F$11</c:f>
              <c:numCache>
                <c:formatCode>0</c:formatCode>
                <c:ptCount val="6"/>
                <c:pt idx="0">
                  <c:v>1</c:v>
                </c:pt>
                <c:pt idx="1">
                  <c:v>1</c:v>
                </c:pt>
                <c:pt idx="2">
                  <c:v>21.6666666666667</c:v>
                </c:pt>
                <c:pt idx="3">
                  <c:v>72.583333333333329</c:v>
                </c:pt>
                <c:pt idx="4">
                  <c:v>415.08333333333331</c:v>
                </c:pt>
                <c:pt idx="5">
                  <c:v>369.91666666666669</c:v>
                </c:pt>
              </c:numCache>
            </c:numRef>
          </c:val>
          <c:extLst xmlns:c16r2="http://schemas.microsoft.com/office/drawing/2015/06/chart">
            <c:ext xmlns:c16="http://schemas.microsoft.com/office/drawing/2014/chart" uri="{C3380CC4-5D6E-409C-BE32-E72D297353CC}">
              <c16:uniqueId val="{00000009-3191-4C92-8CE8-CEFCE3CF2211}"/>
            </c:ext>
          </c:extLst>
        </c:ser>
        <c:dLbls>
          <c:showLegendKey val="0"/>
          <c:showVal val="0"/>
          <c:showCatName val="0"/>
          <c:showSerName val="0"/>
          <c:showPercent val="0"/>
          <c:showBubbleSize val="0"/>
        </c:dLbls>
        <c:gapWidth val="25"/>
        <c:overlap val="99"/>
        <c:axId val="119365632"/>
        <c:axId val="119367168"/>
      </c:barChart>
      <c:catAx>
        <c:axId val="119365632"/>
        <c:scaling>
          <c:orientation val="minMax"/>
        </c:scaling>
        <c:delete val="1"/>
        <c:axPos val="r"/>
        <c:numFmt formatCode="General" sourceLinked="0"/>
        <c:majorTickMark val="out"/>
        <c:minorTickMark val="none"/>
        <c:tickLblPos val="nextTo"/>
        <c:crossAx val="119367168"/>
        <c:crosses val="autoZero"/>
        <c:auto val="1"/>
        <c:lblAlgn val="ctr"/>
        <c:lblOffset val="100"/>
        <c:noMultiLvlLbl val="0"/>
      </c:catAx>
      <c:valAx>
        <c:axId val="119367168"/>
        <c:scaling>
          <c:orientation val="maxMin"/>
          <c:max val="460"/>
          <c:min val="0"/>
        </c:scaling>
        <c:delete val="0"/>
        <c:axPos val="b"/>
        <c:numFmt formatCode="0" sourceLinked="1"/>
        <c:majorTickMark val="out"/>
        <c:minorTickMark val="none"/>
        <c:tickLblPos val="nextTo"/>
        <c:crossAx val="119365632"/>
        <c:crosses val="autoZero"/>
        <c:crossBetween val="between"/>
        <c:majorUnit val="5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3"/>
          <c:order val="0"/>
          <c:spPr>
            <a:solidFill>
              <a:srgbClr val="003300"/>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E5D4-47D5-BCD6-0801412A6FEA}"/>
              </c:ext>
            </c:extLst>
          </c:dPt>
          <c:dPt>
            <c:idx val="1"/>
            <c:invertIfNegative val="0"/>
            <c:bubble3D val="0"/>
            <c:extLst xmlns:c16r2="http://schemas.microsoft.com/office/drawing/2015/06/chart">
              <c:ext xmlns:c16="http://schemas.microsoft.com/office/drawing/2014/chart" uri="{C3380CC4-5D6E-409C-BE32-E72D297353CC}">
                <c16:uniqueId val="{00000001-E5D4-47D5-BCD6-0801412A6FEA}"/>
              </c:ext>
            </c:extLst>
          </c:dPt>
          <c:dPt>
            <c:idx val="2"/>
            <c:invertIfNegative val="0"/>
            <c:bubble3D val="0"/>
            <c:extLst xmlns:c16r2="http://schemas.microsoft.com/office/drawing/2015/06/chart">
              <c:ext xmlns:c16="http://schemas.microsoft.com/office/drawing/2014/chart" uri="{C3380CC4-5D6E-409C-BE32-E72D297353CC}">
                <c16:uniqueId val="{00000002-E5D4-47D5-BCD6-0801412A6FEA}"/>
              </c:ext>
            </c:extLst>
          </c:dPt>
          <c:dPt>
            <c:idx val="3"/>
            <c:invertIfNegative val="0"/>
            <c:bubble3D val="0"/>
            <c:extLst xmlns:c16r2="http://schemas.microsoft.com/office/drawing/2015/06/chart">
              <c:ext xmlns:c16="http://schemas.microsoft.com/office/drawing/2014/chart" uri="{C3380CC4-5D6E-409C-BE32-E72D297353CC}">
                <c16:uniqueId val="{00000003-E5D4-47D5-BCD6-0801412A6FEA}"/>
              </c:ext>
            </c:extLst>
          </c:dPt>
          <c:dLbls>
            <c:numFmt formatCode="#,##0" sourceLinked="0"/>
            <c:spPr>
              <a:noFill/>
              <a:ln w="25400">
                <a:noFill/>
              </a:ln>
            </c:spPr>
            <c:txPr>
              <a:bodyPr/>
              <a:lstStyle/>
              <a:p>
                <a:pPr>
                  <a:defRPr sz="1100" b="1">
                    <a:solidFill>
                      <a:schemeClr val="bg1"/>
                    </a:solidFill>
                  </a:defRPr>
                </a:pPr>
                <a:endParaRPr lang="es-ES"/>
              </a:p>
            </c:txPr>
            <c:dLblPos val="inEnd"/>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Ref>
              <c:f>'Retribuciones PAS UNED'!$A$16:$A$19</c:f>
              <c:strCache>
                <c:ptCount val="4"/>
                <c:pt idx="0">
                  <c:v>I</c:v>
                </c:pt>
                <c:pt idx="1">
                  <c:v>II</c:v>
                </c:pt>
                <c:pt idx="2">
                  <c:v>III</c:v>
                </c:pt>
                <c:pt idx="3">
                  <c:v>IV</c:v>
                </c:pt>
              </c:strCache>
            </c:strRef>
          </c:cat>
          <c:val>
            <c:numRef>
              <c:f>'Retribuciones PAS UNED'!$H$16:$H$19</c:f>
              <c:numCache>
                <c:formatCode>#,##0</c:formatCode>
                <c:ptCount val="4"/>
                <c:pt idx="0">
                  <c:v>34493.981121750905</c:v>
                </c:pt>
                <c:pt idx="1">
                  <c:v>30408.56847682111</c:v>
                </c:pt>
                <c:pt idx="2">
                  <c:v>26540.710251071643</c:v>
                </c:pt>
                <c:pt idx="3">
                  <c:v>21165.511464019848</c:v>
                </c:pt>
              </c:numCache>
            </c:numRef>
          </c:val>
          <c:extLst xmlns:c16r2="http://schemas.microsoft.com/office/drawing/2015/06/chart">
            <c:ext xmlns:c16="http://schemas.microsoft.com/office/drawing/2014/chart" uri="{C3380CC4-5D6E-409C-BE32-E72D297353CC}">
              <c16:uniqueId val="{00000004-E5D4-47D5-BCD6-0801412A6FEA}"/>
            </c:ext>
          </c:extLst>
        </c:ser>
        <c:dLbls>
          <c:showLegendKey val="0"/>
          <c:showVal val="0"/>
          <c:showCatName val="0"/>
          <c:showSerName val="0"/>
          <c:showPercent val="0"/>
          <c:showBubbleSize val="0"/>
        </c:dLbls>
        <c:gapWidth val="25"/>
        <c:overlap val="99"/>
        <c:axId val="119405952"/>
        <c:axId val="125174912"/>
      </c:barChart>
      <c:catAx>
        <c:axId val="119405952"/>
        <c:scaling>
          <c:orientation val="minMax"/>
        </c:scaling>
        <c:delete val="1"/>
        <c:axPos val="l"/>
        <c:numFmt formatCode="General" sourceLinked="0"/>
        <c:majorTickMark val="out"/>
        <c:minorTickMark val="none"/>
        <c:tickLblPos val="nextTo"/>
        <c:crossAx val="125174912"/>
        <c:crosses val="autoZero"/>
        <c:auto val="1"/>
        <c:lblAlgn val="ctr"/>
        <c:lblOffset val="100"/>
        <c:noMultiLvlLbl val="0"/>
      </c:catAx>
      <c:valAx>
        <c:axId val="125174912"/>
        <c:scaling>
          <c:orientation val="minMax"/>
          <c:max val="82000"/>
          <c:min val="0"/>
        </c:scaling>
        <c:delete val="0"/>
        <c:axPos val="b"/>
        <c:numFmt formatCode="#,##0" sourceLinked="0"/>
        <c:majorTickMark val="out"/>
        <c:minorTickMark val="none"/>
        <c:tickLblPos val="nextTo"/>
        <c:spPr>
          <a:ln w="3175">
            <a:solidFill>
              <a:srgbClr val="808080"/>
            </a:solidFill>
            <a:prstDash val="solid"/>
          </a:ln>
        </c:spPr>
        <c:crossAx val="119405952"/>
        <c:crosses val="autoZero"/>
        <c:crossBetween val="between"/>
        <c:majorUnit val="15000"/>
        <c:minorUnit val="1000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600" b="1" i="0" u="none" strike="noStrike" baseline="0">
                <a:solidFill>
                  <a:srgbClr val="000000"/>
                </a:solidFill>
                <a:latin typeface="Cambria"/>
                <a:ea typeface="Cambria"/>
                <a:cs typeface="Cambria"/>
              </a:defRPr>
            </a:pPr>
            <a:r>
              <a:rPr lang="es-ES"/>
              <a:t>PAS</a:t>
            </a:r>
            <a:r>
              <a:rPr lang="es-ES" baseline="0"/>
              <a:t> Laboral 2017</a:t>
            </a:r>
            <a:r>
              <a:rPr lang="es-ES"/>
              <a:t> </a:t>
            </a:r>
          </a:p>
        </c:rich>
      </c:tx>
      <c:layout>
        <c:manualLayout>
          <c:xMode val="edge"/>
          <c:yMode val="edge"/>
          <c:x val="5.6666002340634999E-2"/>
          <c:y val="0.285303048116408"/>
        </c:manualLayout>
      </c:layout>
      <c:overlay val="1"/>
      <c:spPr>
        <a:noFill/>
        <a:ln w="25400">
          <a:noFill/>
        </a:ln>
      </c:spPr>
    </c:title>
    <c:autoTitleDeleted val="0"/>
    <c:plotArea>
      <c:layout/>
      <c:barChart>
        <c:barDir val="bar"/>
        <c:grouping val="clustered"/>
        <c:varyColors val="0"/>
        <c:ser>
          <c:idx val="3"/>
          <c:order val="0"/>
          <c:spPr>
            <a:solidFill>
              <a:srgbClr val="003300"/>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9B58-40C0-BBF7-22A2CDAD2AA1}"/>
              </c:ext>
            </c:extLst>
          </c:dPt>
          <c:dPt>
            <c:idx val="1"/>
            <c:invertIfNegative val="0"/>
            <c:bubble3D val="0"/>
            <c:extLst xmlns:c16r2="http://schemas.microsoft.com/office/drawing/2015/06/chart">
              <c:ext xmlns:c16="http://schemas.microsoft.com/office/drawing/2014/chart" uri="{C3380CC4-5D6E-409C-BE32-E72D297353CC}">
                <c16:uniqueId val="{00000001-9B58-40C0-BBF7-22A2CDAD2AA1}"/>
              </c:ext>
            </c:extLst>
          </c:dPt>
          <c:dPt>
            <c:idx val="2"/>
            <c:invertIfNegative val="0"/>
            <c:bubble3D val="0"/>
            <c:extLst xmlns:c16r2="http://schemas.microsoft.com/office/drawing/2015/06/chart">
              <c:ext xmlns:c16="http://schemas.microsoft.com/office/drawing/2014/chart" uri="{C3380CC4-5D6E-409C-BE32-E72D297353CC}">
                <c16:uniqueId val="{00000002-9B58-40C0-BBF7-22A2CDAD2AA1}"/>
              </c:ext>
            </c:extLst>
          </c:dPt>
          <c:dPt>
            <c:idx val="3"/>
            <c:invertIfNegative val="0"/>
            <c:bubble3D val="0"/>
            <c:extLst xmlns:c16r2="http://schemas.microsoft.com/office/drawing/2015/06/chart">
              <c:ext xmlns:c16="http://schemas.microsoft.com/office/drawing/2014/chart" uri="{C3380CC4-5D6E-409C-BE32-E72D297353CC}">
                <c16:uniqueId val="{00000003-9B58-40C0-BBF7-22A2CDAD2AA1}"/>
              </c:ext>
            </c:extLst>
          </c:dPt>
          <c:dLbls>
            <c:numFmt formatCode="#,##0" sourceLinked="0"/>
            <c:spPr>
              <a:noFill/>
              <a:ln w="25400">
                <a:noFill/>
              </a:ln>
            </c:spPr>
            <c:txPr>
              <a:bodyPr/>
              <a:lstStyle/>
              <a:p>
                <a:pPr algn="ctr" rtl="1">
                  <a:defRPr sz="1100" b="1" i="0" u="none" strike="noStrike" baseline="0">
                    <a:solidFill>
                      <a:sysClr val="windowText" lastClr="000000"/>
                    </a:solidFill>
                    <a:latin typeface="Cambria"/>
                    <a:ea typeface="Cambria"/>
                    <a:cs typeface="Cambria"/>
                  </a:defRPr>
                </a:pPr>
                <a:endParaRPr lang="es-ES"/>
              </a:p>
            </c:txPr>
            <c:dLblPos val="outEnd"/>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Ref>
              <c:f>'Retribuciones PAS UNED'!$A$16:$A$19</c:f>
              <c:strCache>
                <c:ptCount val="4"/>
                <c:pt idx="0">
                  <c:v>I</c:v>
                </c:pt>
                <c:pt idx="1">
                  <c:v>II</c:v>
                </c:pt>
                <c:pt idx="2">
                  <c:v>III</c:v>
                </c:pt>
                <c:pt idx="3">
                  <c:v>IV</c:v>
                </c:pt>
              </c:strCache>
            </c:strRef>
          </c:cat>
          <c:val>
            <c:numRef>
              <c:f>'Retribuciones PAS UNED'!$F$16:$F$19</c:f>
              <c:numCache>
                <c:formatCode>0</c:formatCode>
                <c:ptCount val="4"/>
                <c:pt idx="0">
                  <c:v>60.916666666666664</c:v>
                </c:pt>
                <c:pt idx="1">
                  <c:v>37.75</c:v>
                </c:pt>
                <c:pt idx="2">
                  <c:v>136.08333333333334</c:v>
                </c:pt>
                <c:pt idx="3">
                  <c:v>100.75</c:v>
                </c:pt>
              </c:numCache>
            </c:numRef>
          </c:val>
          <c:extLst xmlns:c16r2="http://schemas.microsoft.com/office/drawing/2015/06/chart">
            <c:ext xmlns:c16="http://schemas.microsoft.com/office/drawing/2014/chart" uri="{C3380CC4-5D6E-409C-BE32-E72D297353CC}">
              <c16:uniqueId val="{00000004-9B58-40C0-BBF7-22A2CDAD2AA1}"/>
            </c:ext>
          </c:extLst>
        </c:ser>
        <c:dLbls>
          <c:showLegendKey val="0"/>
          <c:showVal val="0"/>
          <c:showCatName val="0"/>
          <c:showSerName val="0"/>
          <c:showPercent val="0"/>
          <c:showBubbleSize val="0"/>
        </c:dLbls>
        <c:gapWidth val="25"/>
        <c:overlap val="99"/>
        <c:axId val="125209216"/>
        <c:axId val="125235584"/>
      </c:barChart>
      <c:catAx>
        <c:axId val="125209216"/>
        <c:scaling>
          <c:orientation val="minMax"/>
        </c:scaling>
        <c:delete val="1"/>
        <c:axPos val="r"/>
        <c:numFmt formatCode="General" sourceLinked="0"/>
        <c:majorTickMark val="out"/>
        <c:minorTickMark val="none"/>
        <c:tickLblPos val="nextTo"/>
        <c:crossAx val="125235584"/>
        <c:crosses val="autoZero"/>
        <c:auto val="1"/>
        <c:lblAlgn val="ctr"/>
        <c:lblOffset val="100"/>
        <c:noMultiLvlLbl val="0"/>
      </c:catAx>
      <c:valAx>
        <c:axId val="125235584"/>
        <c:scaling>
          <c:orientation val="maxMin"/>
          <c:max val="460"/>
          <c:min val="0"/>
        </c:scaling>
        <c:delete val="0"/>
        <c:axPos val="b"/>
        <c:numFmt formatCode="0" sourceLinked="1"/>
        <c:majorTickMark val="out"/>
        <c:minorTickMark val="none"/>
        <c:tickLblPos val="nextTo"/>
        <c:crossAx val="125209216"/>
        <c:crosses val="autoZero"/>
        <c:crossBetween val="between"/>
        <c:majorUnit val="5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2017</a:t>
            </a:r>
          </a:p>
        </c:rich>
      </c:tx>
      <c:layout/>
      <c:overlay val="0"/>
    </c:title>
    <c:autoTitleDeleted val="0"/>
    <c:plotArea>
      <c:layout>
        <c:manualLayout>
          <c:layoutTarget val="inner"/>
          <c:xMode val="edge"/>
          <c:yMode val="edge"/>
          <c:x val="1.4365908358020043E-2"/>
          <c:y val="7.0553090848802402E-2"/>
          <c:w val="0.87213615649776621"/>
          <c:h val="0.78878718357176203"/>
        </c:manualLayout>
      </c:layout>
      <c:barChart>
        <c:barDir val="col"/>
        <c:grouping val="clustered"/>
        <c:varyColors val="0"/>
        <c:ser>
          <c:idx val="0"/>
          <c:order val="0"/>
          <c:tx>
            <c:v>2017</c:v>
          </c:tx>
          <c:spPr>
            <a:solidFill>
              <a:srgbClr val="003300"/>
            </a:solidFill>
          </c:spPr>
          <c:invertIfNegative val="0"/>
          <c:cat>
            <c:strRef>
              <c:f>'Gráficos Retribuciones PAS UNED'!$N$6:$N$17</c:f>
              <c:strCache>
                <c:ptCount val="12"/>
                <c:pt idx="0">
                  <c:v>Gerente</c:v>
                </c:pt>
                <c:pt idx="1">
                  <c:v>Auditora Interna</c:v>
                </c:pt>
                <c:pt idx="2">
                  <c:v>A1</c:v>
                </c:pt>
                <c:pt idx="3">
                  <c:v>Personal fuera de convenio</c:v>
                </c:pt>
                <c:pt idx="4">
                  <c:v>A2</c:v>
                </c:pt>
                <c:pt idx="5">
                  <c:v>I</c:v>
                </c:pt>
                <c:pt idx="6">
                  <c:v>II</c:v>
                </c:pt>
                <c:pt idx="7">
                  <c:v>III</c:v>
                </c:pt>
                <c:pt idx="8">
                  <c:v>C1</c:v>
                </c:pt>
                <c:pt idx="9">
                  <c:v>IV</c:v>
                </c:pt>
                <c:pt idx="10">
                  <c:v>C2</c:v>
                </c:pt>
                <c:pt idx="11">
                  <c:v>Personal contratado proyectos I+D</c:v>
                </c:pt>
              </c:strCache>
            </c:strRef>
          </c:cat>
          <c:val>
            <c:numRef>
              <c:f>'Gráficos Retribuciones PAS UNED'!$O$6:$O$17</c:f>
              <c:numCache>
                <c:formatCode>#,##0</c:formatCode>
                <c:ptCount val="12"/>
                <c:pt idx="0">
                  <c:v>80260.760000000024</c:v>
                </c:pt>
                <c:pt idx="1">
                  <c:v>81573.570000000007</c:v>
                </c:pt>
                <c:pt idx="2">
                  <c:v>58536.220615384525</c:v>
                </c:pt>
                <c:pt idx="3">
                  <c:v>53512.241176470634</c:v>
                </c:pt>
                <c:pt idx="4">
                  <c:v>41689.283490241141</c:v>
                </c:pt>
                <c:pt idx="5">
                  <c:v>34493.981121750905</c:v>
                </c:pt>
                <c:pt idx="6">
                  <c:v>30408.56847682111</c:v>
                </c:pt>
                <c:pt idx="7">
                  <c:v>26540.710251071694</c:v>
                </c:pt>
                <c:pt idx="8">
                  <c:v>26081.349648665077</c:v>
                </c:pt>
                <c:pt idx="9">
                  <c:v>21165.511464019863</c:v>
                </c:pt>
                <c:pt idx="10">
                  <c:v>20673.033629195768</c:v>
                </c:pt>
                <c:pt idx="11">
                  <c:v>16495.374015748032</c:v>
                </c:pt>
              </c:numCache>
            </c:numRef>
          </c:val>
          <c:extLst xmlns:c16r2="http://schemas.microsoft.com/office/drawing/2015/06/chart">
            <c:ext xmlns:c16="http://schemas.microsoft.com/office/drawing/2014/chart" uri="{C3380CC4-5D6E-409C-BE32-E72D297353CC}">
              <c16:uniqueId val="{00000000-8865-4FD9-B5C5-365BA7E7D9E0}"/>
            </c:ext>
          </c:extLst>
        </c:ser>
        <c:dLbls>
          <c:showLegendKey val="0"/>
          <c:showVal val="0"/>
          <c:showCatName val="0"/>
          <c:showSerName val="0"/>
          <c:showPercent val="0"/>
          <c:showBubbleSize val="0"/>
        </c:dLbls>
        <c:gapWidth val="65"/>
        <c:overlap val="-25"/>
        <c:axId val="125528320"/>
        <c:axId val="125530112"/>
      </c:barChart>
      <c:catAx>
        <c:axId val="125528320"/>
        <c:scaling>
          <c:orientation val="maxMin"/>
        </c:scaling>
        <c:delete val="0"/>
        <c:axPos val="b"/>
        <c:numFmt formatCode="General" sourceLinked="1"/>
        <c:majorTickMark val="out"/>
        <c:minorTickMark val="none"/>
        <c:tickLblPos val="nextTo"/>
        <c:txPr>
          <a:bodyPr rot="0"/>
          <a:lstStyle/>
          <a:p>
            <a:pPr>
              <a:defRPr sz="1100" baseline="0"/>
            </a:pPr>
            <a:endParaRPr lang="es-ES"/>
          </a:p>
        </c:txPr>
        <c:crossAx val="125530112"/>
        <c:crosses val="autoZero"/>
        <c:auto val="1"/>
        <c:lblAlgn val="ctr"/>
        <c:lblOffset val="100"/>
        <c:tickLblSkip val="1"/>
        <c:noMultiLvlLbl val="0"/>
      </c:catAx>
      <c:valAx>
        <c:axId val="125530112"/>
        <c:scaling>
          <c:orientation val="minMax"/>
          <c:max val="90000"/>
          <c:min val="0"/>
        </c:scaling>
        <c:delete val="0"/>
        <c:axPos val="r"/>
        <c:majorGridlines>
          <c:spPr>
            <a:ln>
              <a:solidFill>
                <a:schemeClr val="bg1">
                  <a:lumMod val="95000"/>
                </a:schemeClr>
              </a:solidFill>
            </a:ln>
          </c:spPr>
        </c:majorGridlines>
        <c:numFmt formatCode="#,##0" sourceLinked="1"/>
        <c:majorTickMark val="out"/>
        <c:minorTickMark val="none"/>
        <c:tickLblPos val="nextTo"/>
        <c:txPr>
          <a:bodyPr/>
          <a:lstStyle/>
          <a:p>
            <a:pPr>
              <a:defRPr sz="900"/>
            </a:pPr>
            <a:endParaRPr lang="es-ES"/>
          </a:p>
        </c:txPr>
        <c:crossAx val="125528320"/>
        <c:crosses val="autoZero"/>
        <c:crossBetween val="between"/>
        <c:majorUnit val="10000"/>
      </c:valAx>
      <c:spPr>
        <a:noFill/>
        <a:ln>
          <a:noFill/>
        </a:ln>
      </c:spPr>
    </c:plotArea>
    <c:plotVisOnly val="1"/>
    <c:dispBlanksAs val="gap"/>
    <c:showDLblsOverMax val="0"/>
  </c:chart>
  <c:spPr>
    <a:noFill/>
    <a:ln>
      <a:noFill/>
    </a:ln>
  </c:spPr>
  <c:txPr>
    <a:bodyPr/>
    <a:lstStyle/>
    <a:p>
      <a:pPr>
        <a:defRPr sz="1000">
          <a:latin typeface="+mj-lt"/>
          <a:cs typeface="Arial" panose="020B0604020202020204" pitchFamily="34" charset="0"/>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299360</xdr:colOff>
      <xdr:row>2</xdr:row>
      <xdr:rowOff>268942</xdr:rowOff>
    </xdr:from>
    <xdr:to>
      <xdr:col>13</xdr:col>
      <xdr:colOff>27214</xdr:colOff>
      <xdr:row>23</xdr:row>
      <xdr:rowOff>308430</xdr:rowOff>
    </xdr:to>
    <xdr:sp macro="" textlink="">
      <xdr:nvSpPr>
        <xdr:cNvPr id="2" name="2 CuadroTexto">
          <a:extLst>
            <a:ext uri="{FF2B5EF4-FFF2-40B4-BE49-F238E27FC236}">
              <a16:creationId xmlns:a16="http://schemas.microsoft.com/office/drawing/2014/main" xmlns="" id="{00000000-0008-0000-0000-000002000000}"/>
            </a:ext>
          </a:extLst>
        </xdr:cNvPr>
        <xdr:cNvSpPr txBox="1"/>
      </xdr:nvSpPr>
      <xdr:spPr>
        <a:xfrm>
          <a:off x="12641039" y="840442"/>
          <a:ext cx="4844139" cy="9115452"/>
        </a:xfrm>
        <a:prstGeom prst="rect">
          <a:avLst/>
        </a:prstGeom>
        <a:solidFill>
          <a:srgbClr val="0033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400" b="1">
              <a:solidFill>
                <a:schemeClr val="bg1"/>
              </a:solidFill>
              <a:latin typeface="Arial" panose="020B0604020202020204" pitchFamily="34" charset="0"/>
              <a:cs typeface="Arial" panose="020B0604020202020204" pitchFamily="34" charset="0"/>
            </a:rPr>
            <a:t>RETRIBUCIONES DEL PERSONAL DE ADMINISTRACIÓN Y SERVICIOS (PAS) 2017</a:t>
          </a:r>
        </a:p>
        <a:p>
          <a:pPr algn="l"/>
          <a:endParaRPr lang="es-ES" sz="1400">
            <a:solidFill>
              <a:schemeClr val="bg1"/>
            </a:solidFill>
            <a:latin typeface="Arial" panose="020B0604020202020204" pitchFamily="34" charset="0"/>
            <a:cs typeface="Arial" panose="020B0604020202020204" pitchFamily="34" charset="0"/>
          </a:endParaRPr>
        </a:p>
        <a:p>
          <a:pPr algn="l"/>
          <a:r>
            <a:rPr lang="es-ES_tradnl" sz="1400">
              <a:solidFill>
                <a:schemeClr val="bg1"/>
              </a:solidFill>
              <a:latin typeface="Arial" panose="020B0604020202020204" pitchFamily="34" charset="0"/>
              <a:cs typeface="Arial" panose="020B0604020202020204" pitchFamily="34" charset="0"/>
            </a:rPr>
            <a:t>Se presentan los importes de las retribuciones brutas percibidas por el Personal de Administración y Servicios (PAS) de la UNED durante el ejercicio 2017.</a:t>
          </a:r>
        </a:p>
        <a:p>
          <a:pPr algn="l"/>
          <a:endParaRPr lang="es-ES_tradnl" sz="1400">
            <a:solidFill>
              <a:schemeClr val="bg1"/>
            </a:solidFill>
            <a:latin typeface="Arial" panose="020B0604020202020204" pitchFamily="34" charset="0"/>
            <a:cs typeface="Arial" panose="020B0604020202020204" pitchFamily="34" charset="0"/>
          </a:endParaRPr>
        </a:p>
        <a:p>
          <a:pPr algn="l"/>
          <a:r>
            <a:rPr lang="es-ES_tradnl" sz="1400">
              <a:solidFill>
                <a:schemeClr val="bg1"/>
              </a:solidFill>
              <a:latin typeface="Arial" panose="020B0604020202020204" pitchFamily="34" charset="0"/>
              <a:cs typeface="Arial" panose="020B0604020202020204" pitchFamily="34" charset="0"/>
            </a:rPr>
            <a:t>COLUMNAS</a:t>
          </a:r>
        </a:p>
        <a:p>
          <a:pPr algn="l"/>
          <a:r>
            <a:rPr lang="es-ES_tradnl" sz="1400">
              <a:solidFill>
                <a:schemeClr val="bg1"/>
              </a:solidFill>
              <a:latin typeface="Arial" panose="020B0604020202020204" pitchFamily="34" charset="0"/>
              <a:cs typeface="Arial" panose="020B0604020202020204" pitchFamily="34" charset="0"/>
            </a:rPr>
            <a:t>La columna (A) muestra los importes de las retribuciones brutas anuales percibidas por el conjunto de empleados pertenecientes a cada uno de los colectivos indicados.</a:t>
          </a:r>
        </a:p>
        <a:p>
          <a:pPr algn="l"/>
          <a:r>
            <a:rPr lang="es-ES_tradnl" sz="1400">
              <a:solidFill>
                <a:schemeClr val="bg1"/>
              </a:solidFill>
              <a:latin typeface="Arial" panose="020B0604020202020204" pitchFamily="34" charset="0"/>
              <a:cs typeface="Arial" panose="020B0604020202020204" pitchFamily="34" charset="0"/>
            </a:rPr>
            <a:t>La columna (A) no incluye las retribuciones relativas a la Antigüedad ni a las Ayudas Sociales. Estos importes se incorporan, respectivamente, en las columnas (B)</a:t>
          </a:r>
          <a:r>
            <a:rPr lang="es-ES_tradnl" sz="1400" baseline="0">
              <a:solidFill>
                <a:schemeClr val="bg1"/>
              </a:solidFill>
              <a:latin typeface="Arial" panose="020B0604020202020204" pitchFamily="34" charset="0"/>
              <a:cs typeface="Arial" panose="020B0604020202020204" pitchFamily="34" charset="0"/>
            </a:rPr>
            <a:t> y </a:t>
          </a:r>
          <a:r>
            <a:rPr lang="es-ES_tradnl" sz="1400">
              <a:solidFill>
                <a:schemeClr val="bg1"/>
              </a:solidFill>
              <a:latin typeface="Arial" panose="020B0604020202020204" pitchFamily="34" charset="0"/>
              <a:cs typeface="Arial" panose="020B0604020202020204" pitchFamily="34" charset="0"/>
            </a:rPr>
            <a:t>(C).</a:t>
          </a:r>
        </a:p>
        <a:p>
          <a:pPr algn="l"/>
          <a:endParaRPr lang="es-ES_tradnl" sz="1400">
            <a:solidFill>
              <a:schemeClr val="bg1"/>
            </a:solidFill>
            <a:latin typeface="Arial" panose="020B0604020202020204" pitchFamily="34" charset="0"/>
            <a:cs typeface="Arial" panose="020B0604020202020204" pitchFamily="34" charset="0"/>
          </a:endParaRPr>
        </a:p>
        <a:p>
          <a:pPr algn="l"/>
          <a:r>
            <a:rPr lang="es-ES_tradnl" sz="1400">
              <a:solidFill>
                <a:schemeClr val="bg1"/>
              </a:solidFill>
              <a:latin typeface="Arial" panose="020B0604020202020204" pitchFamily="34" charset="0"/>
              <a:cs typeface="Arial" panose="020B0604020202020204" pitchFamily="34" charset="0"/>
            </a:rPr>
            <a:t>CUOTAS SOCIALES </a:t>
          </a:r>
        </a:p>
        <a:p>
          <a:pPr algn="l"/>
          <a:r>
            <a:rPr lang="es-ES_tradnl" sz="1400">
              <a:solidFill>
                <a:schemeClr val="bg1"/>
              </a:solidFill>
              <a:latin typeface="Arial" panose="020B0604020202020204" pitchFamily="34" charset="0"/>
              <a:cs typeface="Arial" panose="020B0604020202020204" pitchFamily="34" charset="0"/>
            </a:rPr>
            <a:t>Las</a:t>
          </a:r>
          <a:r>
            <a:rPr lang="es-ES_tradnl" sz="1400" baseline="0">
              <a:solidFill>
                <a:schemeClr val="bg1"/>
              </a:solidFill>
              <a:latin typeface="Arial" panose="020B0604020202020204" pitchFamily="34" charset="0"/>
              <a:cs typeface="Arial" panose="020B0604020202020204" pitchFamily="34" charset="0"/>
            </a:rPr>
            <a:t> </a:t>
          </a:r>
          <a:r>
            <a:rPr lang="es-ES_tradnl" sz="1400">
              <a:solidFill>
                <a:schemeClr val="bg1"/>
              </a:solidFill>
              <a:latin typeface="Arial" panose="020B0604020202020204" pitchFamily="34" charset="0"/>
              <a:cs typeface="Arial" panose="020B0604020202020204" pitchFamily="34" charset="0"/>
            </a:rPr>
            <a:t>cuotas sociales abonadas por la UNED a la Seguridad Social no están incluidas en las tablas. El importe, para el conjunto de</a:t>
          </a:r>
          <a:r>
            <a:rPr lang="es-ES_tradnl" sz="1400" baseline="0">
              <a:solidFill>
                <a:schemeClr val="bg1"/>
              </a:solidFill>
              <a:latin typeface="Arial" panose="020B0604020202020204" pitchFamily="34" charset="0"/>
              <a:cs typeface="Arial" panose="020B0604020202020204" pitchFamily="34" charset="0"/>
            </a:rPr>
            <a:t> empleados de la UNED, ascendió en el año 2017 a 15.251.507 </a:t>
          </a:r>
          <a:r>
            <a:rPr lang="es-ES_tradnl" sz="1400">
              <a:solidFill>
                <a:schemeClr val="bg1"/>
              </a:solidFill>
              <a:latin typeface="Arial" panose="020B0604020202020204" pitchFamily="34" charset="0"/>
              <a:cs typeface="Arial" panose="020B0604020202020204" pitchFamily="34" charset="0"/>
            </a:rPr>
            <a:t>euros.</a:t>
          </a:r>
        </a:p>
        <a:p>
          <a:pPr algn="l"/>
          <a:endParaRPr lang="es-ES_tradnl" sz="1400">
            <a:solidFill>
              <a:schemeClr val="bg1"/>
            </a:solidFill>
            <a:latin typeface="Arial" panose="020B0604020202020204" pitchFamily="34" charset="0"/>
            <a:cs typeface="Arial" panose="020B0604020202020204" pitchFamily="34" charset="0"/>
          </a:endParaRPr>
        </a:p>
        <a:p>
          <a:pPr algn="l"/>
          <a:r>
            <a:rPr lang="es-ES_tradnl" sz="1400">
              <a:solidFill>
                <a:schemeClr val="bg1"/>
              </a:solidFill>
              <a:latin typeface="Arial" panose="020B0604020202020204" pitchFamily="34" charset="0"/>
              <a:cs typeface="Arial" panose="020B0604020202020204" pitchFamily="34" charset="0"/>
            </a:rPr>
            <a:t>NÚMERO DE EMPLEADOS</a:t>
          </a:r>
        </a:p>
        <a:p>
          <a:pPr algn="l"/>
          <a:r>
            <a:rPr lang="es-ES_tradnl" sz="1400">
              <a:solidFill>
                <a:schemeClr val="bg1"/>
              </a:solidFill>
              <a:latin typeface="Arial" panose="020B0604020202020204" pitchFamily="34" charset="0"/>
              <a:cs typeface="Arial" panose="020B0604020202020204" pitchFamily="34" charset="0"/>
            </a:rPr>
            <a:t>El número de empleados de la columna (D) representa el promedio anual tomando como referencia las personas en situación activa en la UNED en el último día de cada uno de los meses del 2017. </a:t>
          </a:r>
        </a:p>
        <a:p>
          <a:pPr algn="l"/>
          <a:endParaRPr lang="es-ES_tradnl" sz="1400">
            <a:solidFill>
              <a:schemeClr val="bg1"/>
            </a:solidFill>
            <a:latin typeface="Arial" panose="020B0604020202020204" pitchFamily="34" charset="0"/>
            <a:cs typeface="Arial" panose="020B0604020202020204" pitchFamily="34" charset="0"/>
          </a:endParaRPr>
        </a:p>
        <a:p>
          <a:pPr algn="l"/>
          <a:r>
            <a:rPr lang="es-ES_tradnl" sz="1400">
              <a:solidFill>
                <a:schemeClr val="bg1"/>
              </a:solidFill>
              <a:latin typeface="Arial" panose="020B0604020202020204" pitchFamily="34" charset="0"/>
              <a:cs typeface="Arial" panose="020B0604020202020204" pitchFamily="34" charset="0"/>
            </a:rPr>
            <a:t>PROMEDIO DE LAS RETRIBUCIONES ANUALES</a:t>
          </a:r>
        </a:p>
        <a:p>
          <a:pPr algn="l"/>
          <a:r>
            <a:rPr lang="es-ES_tradnl" sz="1400">
              <a:solidFill>
                <a:schemeClr val="bg1"/>
              </a:solidFill>
              <a:latin typeface="Arial" panose="020B0604020202020204" pitchFamily="34" charset="0"/>
              <a:cs typeface="Arial" panose="020B0604020202020204" pitchFamily="34" charset="0"/>
            </a:rPr>
            <a:t>La cuantía del promedio de las retribuciones anuales, a efectos estadísticos y  meramente informativos, se calcula dividiendo los importes de la columna (A) entre el número de empleados indicado en la columna (D). </a:t>
          </a:r>
        </a:p>
        <a:p>
          <a:pPr algn="l"/>
          <a:endParaRPr lang="es-ES_tradnl" sz="1400">
            <a:solidFill>
              <a:schemeClr val="bg1"/>
            </a:solidFill>
            <a:latin typeface="Arial" panose="020B0604020202020204" pitchFamily="34" charset="0"/>
            <a:cs typeface="Arial" panose="020B0604020202020204" pitchFamily="34" charset="0"/>
          </a:endParaRPr>
        </a:p>
        <a:p>
          <a:pPr algn="l"/>
          <a:r>
            <a:rPr lang="es-ES_tradnl" sz="1400">
              <a:solidFill>
                <a:schemeClr val="bg1"/>
              </a:solidFill>
              <a:latin typeface="Arial" panose="020B0604020202020204" pitchFamily="34" charset="0"/>
              <a:cs typeface="Arial" panose="020B0604020202020204" pitchFamily="34" charset="0"/>
            </a:rPr>
            <a:t>COMPLEMENTOS Y OTROS CONCEPTOS</a:t>
          </a:r>
        </a:p>
        <a:p>
          <a:pPr algn="l"/>
          <a:r>
            <a:rPr lang="es-ES_tradnl" sz="1400">
              <a:solidFill>
                <a:schemeClr val="bg1"/>
              </a:solidFill>
              <a:latin typeface="Arial" panose="020B0604020202020204" pitchFamily="34" charset="0"/>
              <a:cs typeface="Arial" panose="020B0604020202020204" pitchFamily="34" charset="0"/>
            </a:rPr>
            <a:t>Finalmente, en la parte inferior de la tabla se incorporan los importes abonados para cada uno de los complementos y otros conceptos indicados, así como el número de perceptores para cada uno de ellos. Las cuantías de los complementos y otros conceptos, salvo las indemnizaciones por</a:t>
          </a:r>
          <a:r>
            <a:rPr lang="es-ES_tradnl" sz="1400" baseline="0">
              <a:solidFill>
                <a:schemeClr val="bg1"/>
              </a:solidFill>
              <a:latin typeface="Arial" panose="020B0604020202020204" pitchFamily="34" charset="0"/>
              <a:cs typeface="Arial" panose="020B0604020202020204" pitchFamily="34" charset="0"/>
            </a:rPr>
            <a:t> despido y las prestaciones por jubilación del PAS laboral,</a:t>
          </a:r>
          <a:r>
            <a:rPr lang="es-ES_tradnl" sz="1400">
              <a:solidFill>
                <a:schemeClr val="bg1"/>
              </a:solidFill>
              <a:latin typeface="Arial" panose="020B0604020202020204" pitchFamily="34" charset="0"/>
              <a:cs typeface="Arial" panose="020B0604020202020204" pitchFamily="34" charset="0"/>
            </a:rPr>
            <a:t> se encuentran incluidas en la columna (A).</a:t>
          </a:r>
        </a:p>
      </xdr:txBody>
    </xdr:sp>
    <xdr:clientData/>
  </xdr:twoCellAnchor>
  <xdr:twoCellAnchor editAs="oneCell">
    <xdr:from>
      <xdr:col>11</xdr:col>
      <xdr:colOff>955815</xdr:colOff>
      <xdr:row>0</xdr:row>
      <xdr:rowOff>190500</xdr:rowOff>
    </xdr:from>
    <xdr:to>
      <xdr:col>12</xdr:col>
      <xdr:colOff>489857</xdr:colOff>
      <xdr:row>2</xdr:row>
      <xdr:rowOff>155368</xdr:rowOff>
    </xdr:to>
    <xdr:pic>
      <xdr:nvPicPr>
        <xdr:cNvPr id="3" name="Imagen 3" descr="Logo UNED verde.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4244" y="190500"/>
          <a:ext cx="658899" cy="545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1284941</xdr:colOff>
      <xdr:row>25</xdr:row>
      <xdr:rowOff>149412</xdr:rowOff>
    </xdr:from>
    <xdr:to>
      <xdr:col>1</xdr:col>
      <xdr:colOff>1769573</xdr:colOff>
      <xdr:row>26</xdr:row>
      <xdr:rowOff>328705</xdr:rowOff>
    </xdr:to>
    <xdr:sp macro="" textlink="">
      <xdr:nvSpPr>
        <xdr:cNvPr id="4" name="Flecha arriba 3">
          <a:extLst>
            <a:ext uri="{FF2B5EF4-FFF2-40B4-BE49-F238E27FC236}">
              <a16:creationId xmlns:a16="http://schemas.microsoft.com/office/drawing/2014/main" xmlns="" id="{00000000-0008-0000-0000-000004000000}"/>
            </a:ext>
          </a:extLst>
        </xdr:cNvPr>
        <xdr:cNvSpPr/>
      </xdr:nvSpPr>
      <xdr:spPr>
        <a:xfrm>
          <a:off x="4396441" y="11744512"/>
          <a:ext cx="484632" cy="585693"/>
        </a:xfrm>
        <a:prstGeom prst="upArrow">
          <a:avLst/>
        </a:prstGeom>
        <a:solidFill>
          <a:srgbClr val="0033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668083</xdr:colOff>
      <xdr:row>25</xdr:row>
      <xdr:rowOff>137619</xdr:rowOff>
    </xdr:from>
    <xdr:to>
      <xdr:col>3</xdr:col>
      <xdr:colOff>1133665</xdr:colOff>
      <xdr:row>26</xdr:row>
      <xdr:rowOff>316912</xdr:rowOff>
    </xdr:to>
    <xdr:sp macro="" textlink="">
      <xdr:nvSpPr>
        <xdr:cNvPr id="5" name="Flecha arriba 3">
          <a:extLst>
            <a:ext uri="{FF2B5EF4-FFF2-40B4-BE49-F238E27FC236}">
              <a16:creationId xmlns:a16="http://schemas.microsoft.com/office/drawing/2014/main" xmlns="" id="{00000000-0008-0000-0000-000005000000}"/>
            </a:ext>
          </a:extLst>
        </xdr:cNvPr>
        <xdr:cNvSpPr/>
      </xdr:nvSpPr>
      <xdr:spPr>
        <a:xfrm>
          <a:off x="7866262" y="11622048"/>
          <a:ext cx="465582" cy="573900"/>
        </a:xfrm>
        <a:prstGeom prst="upArrow">
          <a:avLst/>
        </a:prstGeom>
        <a:solidFill>
          <a:srgbClr val="0033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299358</xdr:colOff>
      <xdr:row>0</xdr:row>
      <xdr:rowOff>109208</xdr:rowOff>
    </xdr:from>
    <xdr:to>
      <xdr:col>13</xdr:col>
      <xdr:colOff>1013611</xdr:colOff>
      <xdr:row>2</xdr:row>
      <xdr:rowOff>149680</xdr:rowOff>
    </xdr:to>
    <xdr:pic>
      <xdr:nvPicPr>
        <xdr:cNvPr id="2" name="Imagen 3" descr="Logo UNED verde.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85179" y="109208"/>
          <a:ext cx="714253" cy="611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15</xdr:row>
      <xdr:rowOff>0</xdr:rowOff>
    </xdr:from>
    <xdr:to>
      <xdr:col>14</xdr:col>
      <xdr:colOff>322353</xdr:colOff>
      <xdr:row>37</xdr:row>
      <xdr:rowOff>46824</xdr:rowOff>
    </xdr:to>
    <xdr:grpSp>
      <xdr:nvGrpSpPr>
        <xdr:cNvPr id="3" name="Agrupar 1">
          <a:extLst>
            <a:ext uri="{FF2B5EF4-FFF2-40B4-BE49-F238E27FC236}">
              <a16:creationId xmlns:a16="http://schemas.microsoft.com/office/drawing/2014/main" xmlns="" id="{00000000-0008-0000-0100-000003000000}"/>
            </a:ext>
          </a:extLst>
        </xdr:cNvPr>
        <xdr:cNvGrpSpPr>
          <a:grpSpLocks/>
        </xdr:cNvGrpSpPr>
      </xdr:nvGrpSpPr>
      <xdr:grpSpPr bwMode="auto">
        <a:xfrm>
          <a:off x="0" y="4027714"/>
          <a:ext cx="18555924" cy="4237824"/>
          <a:chOff x="23362493" y="1140760"/>
          <a:chExt cx="16235360" cy="5448299"/>
        </a:xfrm>
      </xdr:grpSpPr>
      <xdr:graphicFrame macro="">
        <xdr:nvGraphicFramePr>
          <xdr:cNvPr id="4" name="1 Gráfico">
            <a:extLst>
              <a:ext uri="{FF2B5EF4-FFF2-40B4-BE49-F238E27FC236}">
                <a16:creationId xmlns:a16="http://schemas.microsoft.com/office/drawing/2014/main" xmlns="" id="{00000000-0008-0000-0100-000004000000}"/>
              </a:ext>
            </a:extLst>
          </xdr:cNvPr>
          <xdr:cNvGraphicFramePr>
            <a:graphicFrameLocks/>
          </xdr:cNvGraphicFramePr>
        </xdr:nvGraphicFramePr>
        <xdr:xfrm>
          <a:off x="29342229" y="1140760"/>
          <a:ext cx="10255624" cy="544829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1 Gráfico">
            <a:extLst>
              <a:ext uri="{FF2B5EF4-FFF2-40B4-BE49-F238E27FC236}">
                <a16:creationId xmlns:a16="http://schemas.microsoft.com/office/drawing/2014/main" xmlns="" id="{00000000-0008-0000-0100-000005000000}"/>
              </a:ext>
            </a:extLst>
          </xdr:cNvPr>
          <xdr:cNvGraphicFramePr>
            <a:graphicFrameLocks/>
          </xdr:cNvGraphicFramePr>
        </xdr:nvGraphicFramePr>
        <xdr:xfrm>
          <a:off x="23362493" y="1159935"/>
          <a:ext cx="6119436" cy="5429122"/>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0</xdr:col>
      <xdr:colOff>0</xdr:colOff>
      <xdr:row>36</xdr:row>
      <xdr:rowOff>117022</xdr:rowOff>
    </xdr:from>
    <xdr:to>
      <xdr:col>14</xdr:col>
      <xdr:colOff>322353</xdr:colOff>
      <xdr:row>53</xdr:row>
      <xdr:rowOff>55020</xdr:rowOff>
    </xdr:to>
    <xdr:grpSp>
      <xdr:nvGrpSpPr>
        <xdr:cNvPr id="6" name="Agrupar 1">
          <a:extLst>
            <a:ext uri="{FF2B5EF4-FFF2-40B4-BE49-F238E27FC236}">
              <a16:creationId xmlns:a16="http://schemas.microsoft.com/office/drawing/2014/main" xmlns="" id="{00000000-0008-0000-0100-000006000000}"/>
            </a:ext>
          </a:extLst>
        </xdr:cNvPr>
        <xdr:cNvGrpSpPr>
          <a:grpSpLocks/>
        </xdr:cNvGrpSpPr>
      </xdr:nvGrpSpPr>
      <xdr:grpSpPr bwMode="auto">
        <a:xfrm>
          <a:off x="0" y="8145236"/>
          <a:ext cx="18555924" cy="3176498"/>
          <a:chOff x="23362493" y="1140760"/>
          <a:chExt cx="16235360" cy="5448299"/>
        </a:xfrm>
      </xdr:grpSpPr>
      <xdr:graphicFrame macro="">
        <xdr:nvGraphicFramePr>
          <xdr:cNvPr id="7" name="1 Gráfico">
            <a:extLst>
              <a:ext uri="{FF2B5EF4-FFF2-40B4-BE49-F238E27FC236}">
                <a16:creationId xmlns:a16="http://schemas.microsoft.com/office/drawing/2014/main" xmlns="" id="{00000000-0008-0000-0100-000007000000}"/>
              </a:ext>
            </a:extLst>
          </xdr:cNvPr>
          <xdr:cNvGraphicFramePr>
            <a:graphicFrameLocks/>
          </xdr:cNvGraphicFramePr>
        </xdr:nvGraphicFramePr>
        <xdr:xfrm>
          <a:off x="29342229" y="1140760"/>
          <a:ext cx="10255624" cy="5448299"/>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1 Gráfico">
            <a:extLst>
              <a:ext uri="{FF2B5EF4-FFF2-40B4-BE49-F238E27FC236}">
                <a16:creationId xmlns:a16="http://schemas.microsoft.com/office/drawing/2014/main" xmlns="" id="{00000000-0008-0000-0100-000008000000}"/>
              </a:ext>
            </a:extLst>
          </xdr:cNvPr>
          <xdr:cNvGraphicFramePr>
            <a:graphicFrameLocks/>
          </xdr:cNvGraphicFramePr>
        </xdr:nvGraphicFramePr>
        <xdr:xfrm>
          <a:off x="23362493" y="1159935"/>
          <a:ext cx="6119436" cy="5429122"/>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0</xdr:col>
      <xdr:colOff>136071</xdr:colOff>
      <xdr:row>4</xdr:row>
      <xdr:rowOff>163286</xdr:rowOff>
    </xdr:from>
    <xdr:to>
      <xdr:col>13</xdr:col>
      <xdr:colOff>966107</xdr:colOff>
      <xdr:row>14</xdr:row>
      <xdr:rowOff>176893</xdr:rowOff>
    </xdr:to>
    <xdr:graphicFrame macro="">
      <xdr:nvGraphicFramePr>
        <xdr:cNvPr id="11" name="11 Gráfico">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oe.es/buscar/act.php?id=BOE-A-2011-17560" TargetMode="External"/><Relationship Id="rId2" Type="http://schemas.openxmlformats.org/officeDocument/2006/relationships/hyperlink" Target="http://boe.es/buscar/act.php?id=BOE-A-2013-12887" TargetMode="External"/><Relationship Id="rId1" Type="http://schemas.openxmlformats.org/officeDocument/2006/relationships/hyperlink" Target="http://boe.es/buscar/act.php?id=BOE-A-2007-19814"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boe.es/buscar/act.php?id=BOE-A-2011-17560" TargetMode="External"/><Relationship Id="rId2" Type="http://schemas.openxmlformats.org/officeDocument/2006/relationships/hyperlink" Target="http://boe.es/buscar/act.php?id=BOE-A-2013-12887" TargetMode="External"/><Relationship Id="rId1" Type="http://schemas.openxmlformats.org/officeDocument/2006/relationships/hyperlink" Target="http://boe.es/buscar/act.php?id=BOE-A-2007-19814"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tabSelected="1" zoomScale="70" zoomScaleNormal="70" zoomScaleSheetLayoutView="70" zoomScalePageLayoutView="70" workbookViewId="0">
      <selection activeCell="T4" sqref="T4"/>
    </sheetView>
  </sheetViews>
  <sheetFormatPr baseColWidth="10" defaultColWidth="10.85546875" defaultRowHeight="15" x14ac:dyDescent="0.25"/>
  <cols>
    <col min="1" max="1" width="37.140625" style="1" customWidth="1"/>
    <col min="2" max="4" width="27.7109375" style="1" customWidth="1"/>
    <col min="5" max="5" width="14.42578125" style="2" customWidth="1"/>
    <col min="6" max="7" width="17.140625" style="1" customWidth="1"/>
    <col min="8" max="8" width="22.28515625" style="1" customWidth="1"/>
    <col min="9" max="9" width="14.7109375" style="1" customWidth="1"/>
    <col min="10" max="10" width="17" style="1" customWidth="1"/>
    <col min="11" max="11" width="15.7109375" style="1" customWidth="1"/>
    <col min="12" max="13" width="14.7109375" style="1" customWidth="1"/>
    <col min="14" max="15" width="11.42578125" style="2" customWidth="1"/>
    <col min="16" max="16384" width="10.85546875" style="1"/>
  </cols>
  <sheetData>
    <row r="1" spans="1:15" ht="23.1" customHeight="1" x14ac:dyDescent="0.25"/>
    <row r="2" spans="1:15" ht="23.1" customHeight="1" x14ac:dyDescent="0.25">
      <c r="A2" s="3" t="s">
        <v>44</v>
      </c>
      <c r="B2" s="4"/>
      <c r="C2" s="4"/>
      <c r="D2" s="4"/>
    </row>
    <row r="3" spans="1:15" ht="23.1" customHeight="1" x14ac:dyDescent="0.25">
      <c r="A3" s="4"/>
      <c r="B3" s="5"/>
      <c r="C3" s="5"/>
      <c r="D3" s="4"/>
    </row>
    <row r="4" spans="1:15" ht="46.5" customHeight="1" x14ac:dyDescent="0.25">
      <c r="A4" s="6" t="s">
        <v>0</v>
      </c>
      <c r="B4" s="97" t="s">
        <v>45</v>
      </c>
      <c r="C4" s="98"/>
      <c r="D4" s="98"/>
      <c r="F4" s="97" t="s">
        <v>32</v>
      </c>
      <c r="G4" s="98"/>
      <c r="H4" s="7"/>
    </row>
    <row r="5" spans="1:15" ht="51.95" customHeight="1" x14ac:dyDescent="0.25">
      <c r="A5" s="8" t="s">
        <v>1</v>
      </c>
      <c r="B5" s="9" t="s">
        <v>40</v>
      </c>
      <c r="C5" s="9" t="s">
        <v>2</v>
      </c>
      <c r="D5" s="9" t="s">
        <v>41</v>
      </c>
      <c r="F5" s="9" t="s">
        <v>42</v>
      </c>
      <c r="G5" s="10" t="s">
        <v>3</v>
      </c>
      <c r="H5" s="9" t="s">
        <v>43</v>
      </c>
    </row>
    <row r="6" spans="1:15" ht="30.95" customHeight="1" x14ac:dyDescent="0.25">
      <c r="A6" s="11" t="s">
        <v>49</v>
      </c>
      <c r="B6" s="12">
        <v>80260.760000000024</v>
      </c>
      <c r="C6" s="12">
        <v>4789.0100000000011</v>
      </c>
      <c r="D6" s="12"/>
      <c r="F6" s="13">
        <v>1</v>
      </c>
      <c r="G6" s="14">
        <f>F6/$F$25</f>
        <v>8.0612006352226103E-4</v>
      </c>
      <c r="H6" s="15">
        <f t="shared" ref="H6:H11" si="0">B6/F6</f>
        <v>80260.760000000024</v>
      </c>
    </row>
    <row r="7" spans="1:15" ht="30.95" customHeight="1" x14ac:dyDescent="0.25">
      <c r="A7" s="16" t="s">
        <v>5</v>
      </c>
      <c r="B7" s="17">
        <v>81573.570000000007</v>
      </c>
      <c r="C7" s="17">
        <v>6010.76</v>
      </c>
      <c r="D7" s="17"/>
      <c r="F7" s="18">
        <v>1</v>
      </c>
      <c r="G7" s="19">
        <f>F7/$F$25</f>
        <v>8.0612006352226103E-4</v>
      </c>
      <c r="H7" s="20">
        <f t="shared" si="0"/>
        <v>81573.570000000007</v>
      </c>
    </row>
    <row r="8" spans="1:15" ht="30.95" customHeight="1" x14ac:dyDescent="0.25">
      <c r="A8" s="21" t="s">
        <v>6</v>
      </c>
      <c r="B8" s="22">
        <v>1106450.45</v>
      </c>
      <c r="C8" s="22">
        <v>83863.410000000105</v>
      </c>
      <c r="D8" s="22">
        <v>3222.65</v>
      </c>
      <c r="F8" s="23">
        <v>21.6666666666667</v>
      </c>
      <c r="G8" s="104">
        <f>F8/F25</f>
        <v>1.7465934709649016E-2</v>
      </c>
      <c r="H8" s="24">
        <f t="shared" si="0"/>
        <v>51066.943846153765</v>
      </c>
      <c r="O8" s="25"/>
    </row>
    <row r="9" spans="1:15" ht="30.95" customHeight="1" x14ac:dyDescent="0.25">
      <c r="A9" s="26" t="s">
        <v>7</v>
      </c>
      <c r="B9" s="27">
        <v>3025947.1600000025</v>
      </c>
      <c r="C9" s="27">
        <v>257517.3599999992</v>
      </c>
      <c r="D9" s="27">
        <v>35779.710000000006</v>
      </c>
      <c r="F9" s="28">
        <v>72.583333333333329</v>
      </c>
      <c r="G9" s="105">
        <f>F9/F25</f>
        <v>5.8510881277324109E-2</v>
      </c>
      <c r="H9" s="29">
        <f>B9/F9</f>
        <v>41689.283490241141</v>
      </c>
      <c r="O9" s="25"/>
    </row>
    <row r="10" spans="1:15" ht="30.95" customHeight="1" x14ac:dyDescent="0.25">
      <c r="A10" s="26" t="s">
        <v>8</v>
      </c>
      <c r="B10" s="27">
        <v>10825933.550000062</v>
      </c>
      <c r="C10" s="27">
        <v>953399.9199999962</v>
      </c>
      <c r="D10" s="27">
        <v>318102.02000000008</v>
      </c>
      <c r="F10" s="28">
        <v>415.08333333333331</v>
      </c>
      <c r="G10" s="105">
        <f>F10/F25</f>
        <v>0.3346070030336985</v>
      </c>
      <c r="H10" s="29">
        <f t="shared" si="0"/>
        <v>26081.349648665077</v>
      </c>
      <c r="O10" s="25"/>
    </row>
    <row r="11" spans="1:15" ht="30.95" customHeight="1" x14ac:dyDescent="0.25">
      <c r="A11" s="26" t="s">
        <v>9</v>
      </c>
      <c r="B11" s="27">
        <v>7647299.6900000013</v>
      </c>
      <c r="C11" s="27">
        <v>482962.85999999486</v>
      </c>
      <c r="D11" s="27">
        <v>309389.27000000008</v>
      </c>
      <c r="F11" s="30">
        <v>369.91666666666669</v>
      </c>
      <c r="G11" s="106">
        <f>F11/F25</f>
        <v>0.29819724683127641</v>
      </c>
      <c r="H11" s="29">
        <f t="shared" si="0"/>
        <v>20673.033629195768</v>
      </c>
      <c r="O11" s="25"/>
    </row>
    <row r="12" spans="1:15" ht="30.95" customHeight="1" x14ac:dyDescent="0.25">
      <c r="A12" s="31"/>
      <c r="B12" s="32">
        <f>SUM(B6:B11)</f>
        <v>22767465.180000067</v>
      </c>
      <c r="C12" s="32">
        <f>SUM(C6:C11)</f>
        <v>1788543.3199999905</v>
      </c>
      <c r="D12" s="32">
        <f>SUM(D6:D11)</f>
        <v>666493.65000000014</v>
      </c>
      <c r="F12" s="33">
        <f>SUM(F6:F11)</f>
        <v>881.25</v>
      </c>
      <c r="G12" s="107">
        <f>F12/F25</f>
        <v>0.71039330597899253</v>
      </c>
      <c r="H12" s="34"/>
    </row>
    <row r="13" spans="1:15" s="41" customFormat="1" ht="30.95" customHeight="1" x14ac:dyDescent="0.25">
      <c r="A13" s="35" t="s">
        <v>50</v>
      </c>
      <c r="B13" s="36"/>
      <c r="C13" s="36"/>
      <c r="D13" s="36"/>
      <c r="E13" s="37"/>
      <c r="F13" s="38"/>
      <c r="G13" s="39"/>
      <c r="H13" s="40"/>
      <c r="N13" s="37"/>
      <c r="O13" s="37"/>
    </row>
    <row r="14" spans="1:15" s="2" customFormat="1" ht="46.5" customHeight="1" x14ac:dyDescent="0.25">
      <c r="A14" s="6" t="s">
        <v>10</v>
      </c>
      <c r="B14" s="97" t="s">
        <v>45</v>
      </c>
      <c r="C14" s="98"/>
      <c r="D14" s="98"/>
      <c r="F14" s="97" t="s">
        <v>32</v>
      </c>
      <c r="G14" s="98"/>
      <c r="H14" s="7"/>
    </row>
    <row r="15" spans="1:15" s="2" customFormat="1" ht="51.95" customHeight="1" x14ac:dyDescent="0.25">
      <c r="A15" s="8" t="s">
        <v>11</v>
      </c>
      <c r="B15" s="9" t="s">
        <v>40</v>
      </c>
      <c r="C15" s="9" t="s">
        <v>2</v>
      </c>
      <c r="D15" s="9" t="s">
        <v>41</v>
      </c>
      <c r="F15" s="9" t="s">
        <v>42</v>
      </c>
      <c r="G15" s="10" t="s">
        <v>3</v>
      </c>
      <c r="H15" s="9" t="s">
        <v>43</v>
      </c>
    </row>
    <row r="16" spans="1:15" s="2" customFormat="1" ht="32.1" customHeight="1" x14ac:dyDescent="0.25">
      <c r="A16" s="26" t="s">
        <v>13</v>
      </c>
      <c r="B16" s="27">
        <v>2101258.3499999926</v>
      </c>
      <c r="C16" s="27">
        <v>256897.32000000172</v>
      </c>
      <c r="D16" s="27">
        <v>25996.65</v>
      </c>
      <c r="F16" s="42">
        <v>60.916666666666664</v>
      </c>
      <c r="G16" s="106">
        <f>F16/$F$25</f>
        <v>4.9106147202897729E-2</v>
      </c>
      <c r="H16" s="29">
        <f t="shared" ref="H16:H21" si="1">B16/F16</f>
        <v>34493.981121750905</v>
      </c>
    </row>
    <row r="17" spans="1:13" s="2" customFormat="1" ht="32.1" customHeight="1" x14ac:dyDescent="0.25">
      <c r="A17" s="26" t="s">
        <v>14</v>
      </c>
      <c r="B17" s="27">
        <v>1147923.4599999969</v>
      </c>
      <c r="C17" s="27">
        <v>103709.82999999993</v>
      </c>
      <c r="D17" s="27">
        <v>18117.689999999999</v>
      </c>
      <c r="F17" s="42">
        <v>37.75</v>
      </c>
      <c r="G17" s="106">
        <f>F17/F25</f>
        <v>3.0431032397965352E-2</v>
      </c>
      <c r="H17" s="29">
        <f t="shared" si="1"/>
        <v>30408.56847682111</v>
      </c>
    </row>
    <row r="18" spans="1:13" s="2" customFormat="1" ht="32.1" customHeight="1" x14ac:dyDescent="0.25">
      <c r="A18" s="26" t="s">
        <v>15</v>
      </c>
      <c r="B18" s="27">
        <v>3611748.32</v>
      </c>
      <c r="C18" s="27">
        <v>597192.06999999878</v>
      </c>
      <c r="D18" s="27">
        <v>71846.41</v>
      </c>
      <c r="F18" s="30">
        <v>136.08333333333334</v>
      </c>
      <c r="G18" s="106">
        <f>F18/F25</f>
        <v>0.1096995053109877</v>
      </c>
      <c r="H18" s="29">
        <f t="shared" si="1"/>
        <v>26540.710251071643</v>
      </c>
    </row>
    <row r="19" spans="1:13" s="2" customFormat="1" ht="32.1" customHeight="1" x14ac:dyDescent="0.25">
      <c r="A19" s="26" t="s">
        <v>16</v>
      </c>
      <c r="B19" s="27">
        <v>2132425.2799999998</v>
      </c>
      <c r="C19" s="27">
        <v>371189.77000000112</v>
      </c>
      <c r="D19" s="27">
        <v>55364.210000000006</v>
      </c>
      <c r="F19" s="30">
        <v>100.75</v>
      </c>
      <c r="G19" s="106">
        <f>F19/F25</f>
        <v>8.1216596399867794E-2</v>
      </c>
      <c r="H19" s="29">
        <f t="shared" si="1"/>
        <v>21165.511464019848</v>
      </c>
    </row>
    <row r="20" spans="1:13" s="2" customFormat="1" ht="32.1" customHeight="1" x14ac:dyDescent="0.25">
      <c r="A20" s="43" t="s">
        <v>12</v>
      </c>
      <c r="B20" s="44">
        <v>727766.48000000056</v>
      </c>
      <c r="C20" s="44">
        <v>29929.800000000021</v>
      </c>
      <c r="D20" s="27">
        <v>2996.77</v>
      </c>
      <c r="F20" s="28">
        <v>13.6</v>
      </c>
      <c r="G20" s="105">
        <f>F20/F25</f>
        <v>1.096323286390275E-2</v>
      </c>
      <c r="H20" s="45">
        <f t="shared" si="1"/>
        <v>53512.241176470634</v>
      </c>
    </row>
    <row r="21" spans="1:13" s="2" customFormat="1" ht="32.1" customHeight="1" x14ac:dyDescent="0.25">
      <c r="A21" s="43" t="s">
        <v>36</v>
      </c>
      <c r="B21" s="44">
        <v>167593</v>
      </c>
      <c r="C21" s="44"/>
      <c r="D21" s="27"/>
      <c r="F21" s="28">
        <v>10.16</v>
      </c>
      <c r="G21" s="105">
        <f>F21/F25</f>
        <v>8.1901798453861713E-3</v>
      </c>
      <c r="H21" s="29">
        <f t="shared" si="1"/>
        <v>16495.374015748032</v>
      </c>
    </row>
    <row r="22" spans="1:13" s="2" customFormat="1" ht="32.1" customHeight="1" x14ac:dyDescent="0.25">
      <c r="A22" s="1"/>
      <c r="B22" s="32">
        <f>SUM(B16:B21)</f>
        <v>9888714.8899999894</v>
      </c>
      <c r="C22" s="32">
        <f>SUM(C16:C21)</f>
        <v>1358918.7900000017</v>
      </c>
      <c r="D22" s="32">
        <f>SUM(D16:D21)</f>
        <v>174321.73</v>
      </c>
      <c r="F22" s="33">
        <f>SUM(F16:F21)</f>
        <v>359.26000000000005</v>
      </c>
      <c r="G22" s="107">
        <f>F22/F25</f>
        <v>0.28960669402100753</v>
      </c>
      <c r="H22" s="1"/>
    </row>
    <row r="23" spans="1:13" s="37" customFormat="1" ht="32.1" customHeight="1" x14ac:dyDescent="0.25">
      <c r="A23" s="41"/>
      <c r="B23" s="36"/>
      <c r="C23" s="36"/>
      <c r="D23" s="36"/>
      <c r="F23" s="46"/>
      <c r="G23" s="39"/>
      <c r="H23" s="41"/>
    </row>
    <row r="24" spans="1:13" s="2" customFormat="1" ht="51" customHeight="1" x14ac:dyDescent="0.25">
      <c r="B24" s="9" t="s">
        <v>40</v>
      </c>
      <c r="C24" s="9" t="s">
        <v>2</v>
      </c>
      <c r="D24" s="9" t="s">
        <v>41</v>
      </c>
      <c r="F24" s="47" t="s">
        <v>46</v>
      </c>
      <c r="G24" s="47" t="s">
        <v>3</v>
      </c>
    </row>
    <row r="25" spans="1:13" s="2" customFormat="1" ht="32.1" customHeight="1" x14ac:dyDescent="0.25">
      <c r="A25" s="48" t="s">
        <v>17</v>
      </c>
      <c r="B25" s="49">
        <f>B12+B22</f>
        <v>32656180.070000056</v>
      </c>
      <c r="C25" s="49">
        <f>C12+C22</f>
        <v>3147462.109999992</v>
      </c>
      <c r="D25" s="49">
        <f>D12+D22</f>
        <v>840815.38000000012</v>
      </c>
      <c r="F25" s="50">
        <f>F12+F22</f>
        <v>1240.51</v>
      </c>
      <c r="G25" s="107">
        <f>F25/F25</f>
        <v>1</v>
      </c>
      <c r="H25" s="25"/>
      <c r="I25" s="25"/>
    </row>
    <row r="26" spans="1:13" s="51" customFormat="1" ht="32.1" customHeight="1" x14ac:dyDescent="0.2">
      <c r="B26" s="1"/>
    </row>
    <row r="27" spans="1:13" s="51" customFormat="1" ht="32.1" customHeight="1" thickBot="1" x14ac:dyDescent="0.25">
      <c r="B27" s="52"/>
      <c r="C27" s="1"/>
      <c r="F27" s="53" t="s">
        <v>19</v>
      </c>
    </row>
    <row r="28" spans="1:13" s="2" customFormat="1" ht="32.1" customHeight="1" thickTop="1" thickBot="1" x14ac:dyDescent="0.3">
      <c r="A28" s="54" t="s">
        <v>18</v>
      </c>
      <c r="B28" s="55">
        <v>136646.64000000007</v>
      </c>
      <c r="C28" s="56" t="s">
        <v>20</v>
      </c>
      <c r="D28" s="57"/>
      <c r="E28" s="58"/>
      <c r="F28" s="59">
        <v>39</v>
      </c>
      <c r="G28" s="60" t="s">
        <v>48</v>
      </c>
      <c r="H28" s="57"/>
    </row>
    <row r="29" spans="1:13" s="2" customFormat="1" ht="32.1" customHeight="1" thickTop="1" thickBot="1" x14ac:dyDescent="0.3">
      <c r="B29" s="61">
        <v>662957.58999999962</v>
      </c>
      <c r="C29" s="62" t="s">
        <v>21</v>
      </c>
      <c r="E29" s="62"/>
      <c r="F29" s="63">
        <v>192</v>
      </c>
    </row>
    <row r="30" spans="1:13" s="2" customFormat="1" ht="32.1" customHeight="1" thickTop="1" thickBot="1" x14ac:dyDescent="0.3">
      <c r="A30" s="1"/>
      <c r="B30" s="55">
        <v>52080.900000000038</v>
      </c>
      <c r="C30" s="62" t="s">
        <v>22</v>
      </c>
      <c r="E30" s="62"/>
      <c r="F30" s="59">
        <v>12</v>
      </c>
    </row>
    <row r="31" spans="1:13" s="2" customFormat="1" ht="32.1" customHeight="1" thickTop="1" thickBot="1" x14ac:dyDescent="0.3">
      <c r="A31" s="1"/>
      <c r="B31" s="55">
        <v>60702</v>
      </c>
      <c r="C31" s="62" t="s">
        <v>23</v>
      </c>
      <c r="E31" s="62"/>
      <c r="F31" s="59">
        <v>50</v>
      </c>
    </row>
    <row r="32" spans="1:13" s="2" customFormat="1" ht="32.1" customHeight="1" thickTop="1" thickBot="1" x14ac:dyDescent="0.3">
      <c r="A32" s="1"/>
      <c r="B32" s="55">
        <v>427252.88999999565</v>
      </c>
      <c r="C32" s="62" t="s">
        <v>24</v>
      </c>
      <c r="E32" s="62"/>
      <c r="F32" s="59">
        <v>191</v>
      </c>
      <c r="G32" s="102" t="s">
        <v>51</v>
      </c>
      <c r="H32" s="103"/>
      <c r="I32" s="103"/>
      <c r="J32" s="103"/>
      <c r="K32" s="103"/>
      <c r="L32" s="103"/>
      <c r="M32" s="103"/>
    </row>
    <row r="33" spans="1:11" s="2" customFormat="1" ht="32.1" customHeight="1" thickTop="1" thickBot="1" x14ac:dyDescent="0.3">
      <c r="A33" s="1"/>
      <c r="B33" s="64">
        <v>98133.650000000009</v>
      </c>
      <c r="C33" s="62" t="s">
        <v>25</v>
      </c>
      <c r="E33" s="62"/>
      <c r="F33" s="59">
        <v>32</v>
      </c>
    </row>
    <row r="34" spans="1:11" s="2" customFormat="1" ht="32.1" customHeight="1" thickTop="1" thickBot="1" x14ac:dyDescent="0.3">
      <c r="A34" s="65"/>
      <c r="B34" s="64">
        <v>11757.260000000002</v>
      </c>
      <c r="C34" s="62" t="s">
        <v>26</v>
      </c>
      <c r="E34" s="62"/>
      <c r="F34" s="59">
        <v>16</v>
      </c>
    </row>
    <row r="35" spans="1:11" s="2" customFormat="1" ht="32.1" customHeight="1" thickTop="1" thickBot="1" x14ac:dyDescent="0.3">
      <c r="B35" s="64">
        <v>64621.63</v>
      </c>
      <c r="C35" s="66" t="s">
        <v>39</v>
      </c>
      <c r="D35" s="67"/>
      <c r="E35" s="62"/>
      <c r="F35" s="68">
        <v>22</v>
      </c>
      <c r="G35" s="69"/>
      <c r="H35" s="67"/>
      <c r="I35" s="67"/>
    </row>
    <row r="36" spans="1:11" s="2" customFormat="1" ht="32.1" customHeight="1" thickTop="1" thickBot="1" x14ac:dyDescent="0.3">
      <c r="A36" s="70" t="s">
        <v>37</v>
      </c>
      <c r="B36" s="55">
        <v>54471.82</v>
      </c>
      <c r="C36" s="71" t="s">
        <v>47</v>
      </c>
      <c r="D36" s="72"/>
      <c r="E36" s="73"/>
      <c r="F36" s="59">
        <v>2</v>
      </c>
      <c r="G36" s="72"/>
      <c r="H36" s="72"/>
      <c r="I36" s="67"/>
    </row>
    <row r="37" spans="1:11" s="2" customFormat="1" ht="32.1" customHeight="1" thickTop="1" x14ac:dyDescent="0.25">
      <c r="A37" s="1"/>
      <c r="B37" s="64">
        <v>26573.120000000003</v>
      </c>
      <c r="C37" s="66" t="s">
        <v>38</v>
      </c>
      <c r="D37" s="67"/>
      <c r="E37" s="62"/>
      <c r="F37" s="68">
        <v>2</v>
      </c>
      <c r="G37" s="74"/>
      <c r="H37" s="67"/>
      <c r="I37" s="67"/>
    </row>
    <row r="39" spans="1:11" x14ac:dyDescent="0.25">
      <c r="A39" s="75" t="s">
        <v>35</v>
      </c>
      <c r="B39" s="76"/>
      <c r="C39" s="77"/>
      <c r="D39" s="76"/>
      <c r="E39" s="76"/>
      <c r="F39" s="76"/>
      <c r="G39" s="76"/>
      <c r="H39" s="76"/>
      <c r="I39" s="76"/>
      <c r="J39" s="76"/>
      <c r="K39" s="78"/>
    </row>
    <row r="40" spans="1:11" x14ac:dyDescent="0.25">
      <c r="A40" s="79" t="s">
        <v>52</v>
      </c>
      <c r="B40" s="80"/>
      <c r="C40" s="80"/>
      <c r="D40" s="80"/>
      <c r="E40" s="80"/>
      <c r="F40" s="80"/>
      <c r="G40" s="80"/>
      <c r="H40" s="80"/>
      <c r="I40" s="80"/>
      <c r="J40" s="80"/>
      <c r="K40" s="81"/>
    </row>
    <row r="41" spans="1:11" ht="15" customHeight="1" x14ac:dyDescent="0.25">
      <c r="A41" s="99" t="s">
        <v>30</v>
      </c>
      <c r="B41" s="100"/>
      <c r="C41" s="100"/>
      <c r="D41" s="100"/>
      <c r="E41" s="100"/>
      <c r="F41" s="100"/>
      <c r="G41" s="100"/>
      <c r="H41" s="100"/>
      <c r="I41" s="100"/>
      <c r="J41" s="100"/>
      <c r="K41" s="101"/>
    </row>
    <row r="42" spans="1:11" x14ac:dyDescent="0.25">
      <c r="A42" s="99"/>
      <c r="B42" s="100"/>
      <c r="C42" s="100"/>
      <c r="D42" s="100"/>
      <c r="E42" s="100"/>
      <c r="F42" s="100"/>
      <c r="G42" s="100"/>
      <c r="H42" s="100"/>
      <c r="I42" s="100"/>
      <c r="J42" s="100"/>
      <c r="K42" s="101"/>
    </row>
    <row r="43" spans="1:11" x14ac:dyDescent="0.25">
      <c r="A43" s="82" t="s">
        <v>28</v>
      </c>
      <c r="B43" s="83"/>
      <c r="C43" s="83"/>
      <c r="D43" s="83"/>
      <c r="E43" s="67"/>
      <c r="F43" s="83"/>
      <c r="G43" s="83"/>
      <c r="H43" s="83"/>
      <c r="I43" s="83"/>
      <c r="J43" s="83"/>
      <c r="K43" s="84"/>
    </row>
    <row r="44" spans="1:11" x14ac:dyDescent="0.25">
      <c r="A44" s="82" t="s">
        <v>27</v>
      </c>
      <c r="B44" s="83"/>
      <c r="C44" s="83"/>
      <c r="D44" s="83"/>
      <c r="E44" s="67"/>
      <c r="F44" s="83"/>
      <c r="G44" s="83"/>
      <c r="H44" s="83"/>
      <c r="I44" s="83"/>
      <c r="J44" s="83"/>
      <c r="K44" s="84"/>
    </row>
    <row r="45" spans="1:11" x14ac:dyDescent="0.25">
      <c r="A45" s="85" t="s">
        <v>29</v>
      </c>
      <c r="B45" s="86"/>
      <c r="C45" s="86"/>
      <c r="D45" s="86"/>
      <c r="E45" s="87"/>
      <c r="F45" s="86"/>
      <c r="G45" s="86"/>
      <c r="H45" s="86"/>
      <c r="I45" s="86"/>
      <c r="J45" s="86"/>
      <c r="K45" s="88"/>
    </row>
  </sheetData>
  <mergeCells count="6">
    <mergeCell ref="B4:D4"/>
    <mergeCell ref="F4:G4"/>
    <mergeCell ref="B14:D14"/>
    <mergeCell ref="F14:G14"/>
    <mergeCell ref="A41:K42"/>
    <mergeCell ref="G32:M32"/>
  </mergeCells>
  <phoneticPr fontId="5" type="noConversion"/>
  <hyperlinks>
    <hyperlink ref="A44" r:id="rId1"/>
    <hyperlink ref="A43" r:id="rId2"/>
    <hyperlink ref="A45" r:id="rId3"/>
  </hyperlinks>
  <printOptions horizontalCentered="1" verticalCentered="1"/>
  <pageMargins left="0.39000000000000007" right="0.39000000000000007" top="0.39000000000000007" bottom="0.39000000000000007" header="0.31" footer="0.31"/>
  <pageSetup paperSize="9" scale="36" orientation="portrait" r:id="rId4"/>
  <rowBreaks count="1" manualBreakCount="1">
    <brk id="8" max="16383" man="1"/>
  </rowBreaks>
  <colBreaks count="1" manualBreakCount="1">
    <brk id="13" max="1048575" man="1"/>
  </colBreaks>
  <drawing r:id="rId5"/>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zoomScale="70" zoomScaleNormal="70" zoomScaleSheetLayoutView="70" zoomScalePageLayoutView="70" workbookViewId="0">
      <selection activeCell="A58" sqref="A58:N59"/>
    </sheetView>
  </sheetViews>
  <sheetFormatPr baseColWidth="10" defaultColWidth="10.85546875" defaultRowHeight="15" x14ac:dyDescent="0.25"/>
  <cols>
    <col min="1" max="1" width="40.85546875" style="1" customWidth="1"/>
    <col min="2" max="2" width="26.28515625" style="1" customWidth="1"/>
    <col min="3" max="4" width="20.42578125" style="1" customWidth="1"/>
    <col min="5" max="5" width="24.28515625" style="1" customWidth="1"/>
    <col min="6" max="6" width="8.140625" style="2" customWidth="1"/>
    <col min="7" max="11" width="17.140625" style="1" customWidth="1"/>
    <col min="12" max="12" width="14.7109375" style="1" customWidth="1"/>
    <col min="13" max="13" width="17" style="1" customWidth="1"/>
    <col min="14" max="14" width="15.7109375" style="1" customWidth="1"/>
    <col min="15" max="15" width="17.140625" style="1" customWidth="1"/>
    <col min="16" max="16" width="3.7109375" style="1" customWidth="1"/>
    <col min="17" max="18" width="11.42578125" style="2" customWidth="1"/>
    <col min="19" max="16384" width="10.85546875" style="1"/>
  </cols>
  <sheetData>
    <row r="1" spans="1:16" ht="23.1" customHeight="1" x14ac:dyDescent="0.25"/>
    <row r="2" spans="1:16" ht="23.1" customHeight="1" x14ac:dyDescent="0.25">
      <c r="A2" s="3" t="s">
        <v>44</v>
      </c>
      <c r="B2" s="4"/>
      <c r="C2" s="4"/>
      <c r="D2" s="4"/>
      <c r="E2" s="4"/>
    </row>
    <row r="3" spans="1:16" ht="23.1" customHeight="1" x14ac:dyDescent="0.25">
      <c r="A3" s="4"/>
      <c r="B3" s="4"/>
      <c r="C3" s="4"/>
      <c r="D3" s="4"/>
      <c r="E3" s="4"/>
    </row>
    <row r="4" spans="1:16" ht="23.1" customHeight="1" x14ac:dyDescent="0.25">
      <c r="A4" s="3" t="s">
        <v>31</v>
      </c>
      <c r="B4" s="4"/>
      <c r="C4" s="4"/>
      <c r="D4" s="4"/>
      <c r="E4" s="4"/>
    </row>
    <row r="5" spans="1:16" ht="51.75" customHeight="1" x14ac:dyDescent="0.25">
      <c r="B5" s="4"/>
      <c r="C5" s="4"/>
      <c r="D5" s="4"/>
      <c r="E5" s="4"/>
      <c r="M5" s="89"/>
      <c r="N5" s="90" t="s">
        <v>34</v>
      </c>
      <c r="O5" s="90" t="s">
        <v>33</v>
      </c>
      <c r="P5" s="91"/>
    </row>
    <row r="6" spans="1:16" ht="18" x14ac:dyDescent="0.25">
      <c r="A6" s="4"/>
      <c r="B6" s="4"/>
      <c r="C6" s="4"/>
      <c r="D6" s="4"/>
      <c r="E6" s="4"/>
      <c r="M6" s="89"/>
      <c r="N6" s="92" t="s">
        <v>4</v>
      </c>
      <c r="O6" s="93">
        <f>'Retribuciones PAS UNED'!H6</f>
        <v>80260.760000000024</v>
      </c>
      <c r="P6" s="91"/>
    </row>
    <row r="7" spans="1:16" ht="18" x14ac:dyDescent="0.25">
      <c r="A7" s="4"/>
      <c r="B7" s="4"/>
      <c r="C7" s="4"/>
      <c r="D7" s="4"/>
      <c r="E7" s="4"/>
      <c r="M7" s="89"/>
      <c r="N7" s="92" t="s">
        <v>5</v>
      </c>
      <c r="O7" s="93">
        <f>'Retribuciones PAS UNED'!H7</f>
        <v>81573.570000000007</v>
      </c>
      <c r="P7" s="91"/>
    </row>
    <row r="8" spans="1:16" ht="18" x14ac:dyDescent="0.25">
      <c r="A8" s="4"/>
      <c r="B8" s="4"/>
      <c r="C8" s="4"/>
      <c r="D8" s="4"/>
      <c r="E8" s="4"/>
      <c r="M8" s="89"/>
      <c r="N8" s="92" t="s">
        <v>6</v>
      </c>
      <c r="O8" s="93">
        <v>58536.220615384525</v>
      </c>
      <c r="P8" s="91"/>
    </row>
    <row r="9" spans="1:16" ht="18" x14ac:dyDescent="0.25">
      <c r="A9" s="4"/>
      <c r="B9" s="4"/>
      <c r="C9" s="4"/>
      <c r="D9" s="4"/>
      <c r="E9" s="4"/>
      <c r="M9" s="89"/>
      <c r="N9" s="92" t="s">
        <v>12</v>
      </c>
      <c r="O9" s="93">
        <v>53512.241176470634</v>
      </c>
      <c r="P9" s="91"/>
    </row>
    <row r="10" spans="1:16" ht="18" x14ac:dyDescent="0.25">
      <c r="A10" s="4"/>
      <c r="B10" s="4"/>
      <c r="C10" s="4"/>
      <c r="D10" s="4"/>
      <c r="E10" s="4"/>
      <c r="M10" s="89"/>
      <c r="N10" s="92" t="s">
        <v>7</v>
      </c>
      <c r="O10" s="93">
        <v>41689.283490241141</v>
      </c>
      <c r="P10" s="91"/>
    </row>
    <row r="11" spans="1:16" ht="18" x14ac:dyDescent="0.25">
      <c r="A11" s="4"/>
      <c r="B11" s="4"/>
      <c r="C11" s="4"/>
      <c r="D11" s="4"/>
      <c r="E11" s="4"/>
      <c r="M11" s="89"/>
      <c r="N11" s="92" t="s">
        <v>13</v>
      </c>
      <c r="O11" s="93">
        <v>34493.981121750905</v>
      </c>
      <c r="P11" s="91"/>
    </row>
    <row r="12" spans="1:16" ht="18" x14ac:dyDescent="0.25">
      <c r="A12" s="4"/>
      <c r="B12" s="4"/>
      <c r="C12" s="4"/>
      <c r="D12" s="4"/>
      <c r="E12" s="4"/>
      <c r="M12" s="89"/>
      <c r="N12" s="92" t="s">
        <v>14</v>
      </c>
      <c r="O12" s="93">
        <v>30408.56847682111</v>
      </c>
      <c r="P12" s="91"/>
    </row>
    <row r="13" spans="1:16" ht="18" x14ac:dyDescent="0.25">
      <c r="A13" s="4"/>
      <c r="B13" s="4"/>
      <c r="C13" s="4"/>
      <c r="D13" s="4"/>
      <c r="E13" s="4"/>
      <c r="M13" s="89"/>
      <c r="N13" s="92" t="s">
        <v>15</v>
      </c>
      <c r="O13" s="93">
        <v>26540.710251071694</v>
      </c>
      <c r="P13" s="91"/>
    </row>
    <row r="14" spans="1:16" x14ac:dyDescent="0.25">
      <c r="M14" s="89"/>
      <c r="N14" s="92" t="s">
        <v>8</v>
      </c>
      <c r="O14" s="93">
        <v>26081.349648665077</v>
      </c>
      <c r="P14" s="91"/>
    </row>
    <row r="15" spans="1:16" x14ac:dyDescent="0.25">
      <c r="M15" s="89"/>
      <c r="N15" s="92" t="s">
        <v>16</v>
      </c>
      <c r="O15" s="93">
        <v>21165.511464019863</v>
      </c>
      <c r="P15" s="91"/>
    </row>
    <row r="16" spans="1:16" x14ac:dyDescent="0.25">
      <c r="M16" s="89"/>
      <c r="N16" s="92" t="s">
        <v>9</v>
      </c>
      <c r="O16" s="93">
        <v>20673.033629195768</v>
      </c>
      <c r="P16" s="91"/>
    </row>
    <row r="17" spans="13:16" x14ac:dyDescent="0.25">
      <c r="M17" s="89"/>
      <c r="N17" s="92" t="s">
        <v>36</v>
      </c>
      <c r="O17" s="93">
        <v>16495.374015748032</v>
      </c>
      <c r="P17" s="91"/>
    </row>
    <row r="18" spans="13:16" x14ac:dyDescent="0.25">
      <c r="N18" s="94"/>
      <c r="O18" s="95"/>
      <c r="P18" s="91"/>
    </row>
    <row r="19" spans="13:16" x14ac:dyDescent="0.25">
      <c r="N19" s="96"/>
      <c r="O19" s="65"/>
    </row>
    <row r="53" spans="1:14" x14ac:dyDescent="0.25">
      <c r="B53" s="52"/>
      <c r="C53" s="52"/>
      <c r="D53" s="52"/>
      <c r="E53" s="52"/>
    </row>
    <row r="56" spans="1:14" x14ac:dyDescent="0.25">
      <c r="A56" s="75" t="s">
        <v>35</v>
      </c>
      <c r="B56" s="76"/>
      <c r="C56" s="77"/>
      <c r="D56" s="76"/>
      <c r="E56" s="76"/>
      <c r="F56" s="76"/>
      <c r="G56" s="76"/>
      <c r="H56" s="76"/>
      <c r="I56" s="76"/>
      <c r="J56" s="76"/>
      <c r="K56" s="76"/>
      <c r="L56" s="76"/>
      <c r="M56" s="76"/>
      <c r="N56" s="78"/>
    </row>
    <row r="57" spans="1:14" x14ac:dyDescent="0.25">
      <c r="A57" s="79" t="s">
        <v>52</v>
      </c>
      <c r="B57" s="80"/>
      <c r="C57" s="80"/>
      <c r="D57" s="80"/>
      <c r="E57" s="80"/>
      <c r="F57" s="80"/>
      <c r="G57" s="80"/>
      <c r="H57" s="80"/>
      <c r="I57" s="80"/>
      <c r="J57" s="80"/>
      <c r="K57" s="80"/>
      <c r="L57" s="80"/>
      <c r="M57" s="80"/>
      <c r="N57" s="81"/>
    </row>
    <row r="58" spans="1:14" ht="15.75" customHeight="1" x14ac:dyDescent="0.25">
      <c r="A58" s="99" t="s">
        <v>30</v>
      </c>
      <c r="B58" s="100"/>
      <c r="C58" s="100"/>
      <c r="D58" s="100"/>
      <c r="E58" s="100"/>
      <c r="F58" s="100"/>
      <c r="G58" s="100"/>
      <c r="H58" s="100"/>
      <c r="I58" s="100"/>
      <c r="J58" s="100"/>
      <c r="K58" s="100"/>
      <c r="L58" s="100"/>
      <c r="M58" s="100"/>
      <c r="N58" s="101"/>
    </row>
    <row r="59" spans="1:14" x14ac:dyDescent="0.25">
      <c r="A59" s="99"/>
      <c r="B59" s="100"/>
      <c r="C59" s="100"/>
      <c r="D59" s="100"/>
      <c r="E59" s="100"/>
      <c r="F59" s="100"/>
      <c r="G59" s="100"/>
      <c r="H59" s="100"/>
      <c r="I59" s="100"/>
      <c r="J59" s="100"/>
      <c r="K59" s="100"/>
      <c r="L59" s="100"/>
      <c r="M59" s="100"/>
      <c r="N59" s="101"/>
    </row>
    <row r="60" spans="1:14" x14ac:dyDescent="0.25">
      <c r="A60" s="82" t="s">
        <v>28</v>
      </c>
      <c r="B60" s="83"/>
      <c r="C60" s="83"/>
      <c r="D60" s="83"/>
      <c r="E60" s="83"/>
      <c r="F60" s="67"/>
      <c r="G60" s="83"/>
      <c r="H60" s="83"/>
      <c r="I60" s="83"/>
      <c r="J60" s="83"/>
      <c r="K60" s="83"/>
      <c r="L60" s="83"/>
      <c r="M60" s="83"/>
      <c r="N60" s="84"/>
    </row>
    <row r="61" spans="1:14" x14ac:dyDescent="0.25">
      <c r="A61" s="82" t="s">
        <v>27</v>
      </c>
      <c r="B61" s="83"/>
      <c r="C61" s="83"/>
      <c r="D61" s="83"/>
      <c r="E61" s="83"/>
      <c r="F61" s="67"/>
      <c r="G61" s="83"/>
      <c r="H61" s="83"/>
      <c r="I61" s="83"/>
      <c r="J61" s="83"/>
      <c r="K61" s="83"/>
      <c r="L61" s="83"/>
      <c r="M61" s="83"/>
      <c r="N61" s="84"/>
    </row>
    <row r="62" spans="1:14" x14ac:dyDescent="0.25">
      <c r="A62" s="85" t="s">
        <v>29</v>
      </c>
      <c r="B62" s="86"/>
      <c r="C62" s="86"/>
      <c r="D62" s="86"/>
      <c r="E62" s="86"/>
      <c r="F62" s="87"/>
      <c r="G62" s="86"/>
      <c r="H62" s="86"/>
      <c r="I62" s="86"/>
      <c r="J62" s="86"/>
      <c r="K62" s="86"/>
      <c r="L62" s="86"/>
      <c r="M62" s="86"/>
      <c r="N62" s="88"/>
    </row>
  </sheetData>
  <mergeCells count="1">
    <mergeCell ref="A58:N59"/>
  </mergeCells>
  <phoneticPr fontId="5" type="noConversion"/>
  <hyperlinks>
    <hyperlink ref="A61" r:id="rId1"/>
    <hyperlink ref="A60" r:id="rId2"/>
    <hyperlink ref="A62" r:id="rId3"/>
  </hyperlinks>
  <printOptions horizontalCentered="1" verticalCentered="1"/>
  <pageMargins left="0.39370078740157483" right="0.39370078740157483" top="0.39370078740157483" bottom="0.39370078740157483" header="0.31496062992125984" footer="0.31496062992125984"/>
  <pageSetup paperSize="9" scale="32" orientation="portrait" r:id="rId4"/>
  <colBreaks count="1" manualBreakCount="1">
    <brk id="16" max="1048575" man="1"/>
  </colBreaks>
  <drawing r:id="rId5"/>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Retribuciones PAS UNED</vt:lpstr>
      <vt:lpstr>Gráficos Retribuciones PAS UNED</vt:lpstr>
      <vt:lpstr>'Gráficos Retribuciones PAS UNED'!Área_de_impresión</vt:lpstr>
      <vt:lpstr>'Retribuciones PAS UNED'!Área_de_impresión</vt:lpstr>
      <vt:lpstr>'Gráficos Retribuciones PAS UNED'!Títulos_a_imprimir</vt:lpstr>
      <vt:lpstr>'Retribuciones PAS UNED'!Títulos_a_imprimir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Peon Torres</dc:creator>
  <cp:lastModifiedBy>UPO</cp:lastModifiedBy>
  <cp:lastPrinted>2020-02-03T09:09:14Z</cp:lastPrinted>
  <dcterms:created xsi:type="dcterms:W3CDTF">2016-01-28T14:07:53Z</dcterms:created>
  <dcterms:modified xsi:type="dcterms:W3CDTF">2020-02-12T14:42:49Z</dcterms:modified>
</cp:coreProperties>
</file>